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H84" i="1" s="1"/>
  <c r="G85" i="1"/>
  <c r="F85" i="1"/>
  <c r="E85" i="1"/>
  <c r="M84" i="1"/>
  <c r="L84" i="1"/>
  <c r="K84" i="1"/>
  <c r="J84" i="1"/>
  <c r="I84" i="1"/>
  <c r="G84" i="1"/>
  <c r="E84" i="1"/>
  <c r="H83" i="1"/>
  <c r="G83" i="1"/>
  <c r="F83" i="1" s="1"/>
  <c r="E83" i="1"/>
  <c r="H82" i="1"/>
  <c r="G82" i="1"/>
  <c r="F82" i="1" s="1"/>
  <c r="E82" i="1"/>
  <c r="H81" i="1"/>
  <c r="G81" i="1"/>
  <c r="F81" i="1" s="1"/>
  <c r="E81" i="1"/>
  <c r="H80" i="1"/>
  <c r="G80" i="1"/>
  <c r="F80" i="1" s="1"/>
  <c r="E80" i="1"/>
  <c r="F79" i="1"/>
  <c r="H78" i="1"/>
  <c r="G78" i="1"/>
  <c r="F78" i="1"/>
  <c r="E78" i="1"/>
  <c r="H77" i="1"/>
  <c r="G77" i="1"/>
  <c r="F77" i="1"/>
  <c r="E77" i="1"/>
  <c r="H76" i="1"/>
  <c r="H75" i="1" s="1"/>
  <c r="H64" i="1" s="1"/>
  <c r="G76" i="1"/>
  <c r="F76" i="1"/>
  <c r="E76" i="1"/>
  <c r="M75" i="1"/>
  <c r="L75" i="1"/>
  <c r="K75" i="1"/>
  <c r="J75" i="1"/>
  <c r="I75" i="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E69" i="1"/>
  <c r="M68" i="1"/>
  <c r="L68" i="1"/>
  <c r="K68" i="1"/>
  <c r="J68" i="1"/>
  <c r="I68" i="1"/>
  <c r="H68" i="1"/>
  <c r="G68" i="1"/>
  <c r="F68" i="1"/>
  <c r="E68" i="1"/>
  <c r="M67" i="1"/>
  <c r="L67" i="1"/>
  <c r="K67" i="1"/>
  <c r="J67" i="1"/>
  <c r="I67" i="1"/>
  <c r="H67" i="1"/>
  <c r="G67" i="1"/>
  <c r="F67" i="1"/>
  <c r="E67" i="1"/>
  <c r="M66" i="1"/>
  <c r="L66" i="1"/>
  <c r="K66" i="1"/>
  <c r="J66" i="1"/>
  <c r="I66" i="1"/>
  <c r="H66" i="1"/>
  <c r="G66" i="1"/>
  <c r="F66" i="1"/>
  <c r="E66" i="1"/>
  <c r="F65" i="1"/>
  <c r="M64" i="1"/>
  <c r="L64" i="1"/>
  <c r="K64" i="1"/>
  <c r="J64" i="1"/>
  <c r="I64" i="1"/>
  <c r="G64" i="1"/>
  <c r="E64" i="1"/>
  <c r="H61" i="1"/>
  <c r="G61" i="1"/>
  <c r="F61" i="1" s="1"/>
  <c r="E61" i="1"/>
  <c r="H60" i="1"/>
  <c r="G60" i="1"/>
  <c r="F60" i="1" s="1"/>
  <c r="E60" i="1"/>
  <c r="F59" i="1"/>
  <c r="H58" i="1"/>
  <c r="G58" i="1"/>
  <c r="F58" i="1"/>
  <c r="E58" i="1"/>
  <c r="H57" i="1"/>
  <c r="G57" i="1"/>
  <c r="F57" i="1"/>
  <c r="E57" i="1"/>
  <c r="H56" i="1"/>
  <c r="G56" i="1"/>
  <c r="F56" i="1"/>
  <c r="E56" i="1"/>
  <c r="H55" i="1"/>
  <c r="G55" i="1"/>
  <c r="F55" i="1" s="1"/>
  <c r="E55" i="1"/>
  <c r="M54" i="1"/>
  <c r="L54" i="1"/>
  <c r="K54" i="1"/>
  <c r="J54" i="1"/>
  <c r="I54" i="1"/>
  <c r="H54" i="1"/>
  <c r="G54" i="1"/>
  <c r="F54" i="1"/>
  <c r="E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G44" i="1"/>
  <c r="F44" i="1"/>
  <c r="E44" i="1"/>
  <c r="H43" i="1"/>
  <c r="G43" i="1"/>
  <c r="F43" i="1" s="1"/>
  <c r="E43" i="1"/>
  <c r="H42" i="1"/>
  <c r="G42" i="1"/>
  <c r="F42" i="1" s="1"/>
  <c r="E42" i="1"/>
  <c r="H41" i="1"/>
  <c r="G41" i="1"/>
  <c r="F41" i="1" s="1"/>
  <c r="E41" i="1"/>
  <c r="H40" i="1"/>
  <c r="G40" i="1"/>
  <c r="F40" i="1" s="1"/>
  <c r="E40" i="1"/>
  <c r="H39" i="1"/>
  <c r="G39" i="1"/>
  <c r="F39" i="1" s="1"/>
  <c r="E39" i="1"/>
  <c r="M38" i="1"/>
  <c r="L38" i="1"/>
  <c r="K38" i="1"/>
  <c r="J38" i="1"/>
  <c r="I38" i="1"/>
  <c r="H38" i="1"/>
  <c r="G38" i="1"/>
  <c r="F38" i="1" s="1"/>
  <c r="E38" i="1"/>
  <c r="H37" i="1"/>
  <c r="G37" i="1"/>
  <c r="F37" i="1"/>
  <c r="E37" i="1"/>
  <c r="H36" i="1"/>
  <c r="G36" i="1"/>
  <c r="F36" i="1" s="1"/>
  <c r="E36" i="1"/>
  <c r="F35" i="1"/>
  <c r="F34" i="1"/>
  <c r="H33" i="1"/>
  <c r="G33" i="1"/>
  <c r="F33" i="1" s="1"/>
  <c r="E33" i="1"/>
  <c r="H32" i="1"/>
  <c r="G32" i="1"/>
  <c r="F32" i="1"/>
  <c r="E32" i="1"/>
  <c r="H31" i="1"/>
  <c r="G31" i="1"/>
  <c r="F31" i="1" s="1"/>
  <c r="E31" i="1"/>
  <c r="H30" i="1"/>
  <c r="G30" i="1"/>
  <c r="F30" i="1"/>
  <c r="E30" i="1"/>
  <c r="H29" i="1"/>
  <c r="G29" i="1"/>
  <c r="F29" i="1"/>
  <c r="E29" i="1"/>
  <c r="H28" i="1"/>
  <c r="G28" i="1"/>
  <c r="F28" i="1"/>
  <c r="E28" i="1"/>
  <c r="H27" i="1"/>
  <c r="G27" i="1"/>
  <c r="F27" i="1"/>
  <c r="E27" i="1"/>
  <c r="H26" i="1"/>
  <c r="G26" i="1"/>
  <c r="F26" i="1"/>
  <c r="E26" i="1"/>
  <c r="M25" i="1"/>
  <c r="L25" i="1"/>
  <c r="K25" i="1"/>
  <c r="J25" i="1"/>
  <c r="I25" i="1"/>
  <c r="H25" i="1"/>
  <c r="G25" i="1"/>
  <c r="F25" i="1" s="1"/>
  <c r="E25" i="1"/>
  <c r="F24" i="1"/>
  <c r="H23" i="1"/>
  <c r="G23" i="1"/>
  <c r="F23" i="1"/>
  <c r="E23" i="1"/>
  <c r="M22" i="1"/>
  <c r="M62" i="1" s="1"/>
  <c r="M63" i="1" s="1"/>
  <c r="L22" i="1"/>
  <c r="L62" i="1" s="1"/>
  <c r="L63" i="1" s="1"/>
  <c r="K22" i="1"/>
  <c r="K62" i="1" s="1"/>
  <c r="K63" i="1" s="1"/>
  <c r="J22" i="1"/>
  <c r="J62" i="1" s="1"/>
  <c r="J63" i="1" s="1"/>
  <c r="I22" i="1"/>
  <c r="I62" i="1" s="1"/>
  <c r="I63" i="1" s="1"/>
  <c r="H22" i="1"/>
  <c r="H62" i="1" s="1"/>
  <c r="H63" i="1" s="1"/>
  <c r="G22" i="1"/>
  <c r="G62" i="1" s="1"/>
  <c r="F22" i="1"/>
  <c r="E22" i="1"/>
  <c r="E62" i="1" s="1"/>
  <c r="E63" i="1" s="1"/>
  <c r="E12" i="1"/>
  <c r="H11" i="1"/>
  <c r="G11" i="1"/>
  <c r="E11" i="1"/>
  <c r="B3" i="1"/>
  <c r="G63" i="1" l="1"/>
  <c r="F62" i="1"/>
  <c r="F64" i="1"/>
  <c r="F75" i="1"/>
  <c r="F84" i="1"/>
  <c r="F63" i="1" l="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<sst xmlns="http://schemas.openxmlformats.org/spreadsheetml/2006/main" count="200" uniqueCount="188">
  <si>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</si>
  <si>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</si>
  <si>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</si>
  <si>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</si>
  <si>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</si>
  <si>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</si>
  <si>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</si>
  <si>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</si>
  <si>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</si>
  <si>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</si>
  <si>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</si>
  <si>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</si>
  <si>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</si>
  <si>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</si>
  <si>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</si>
  <si>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</si>
  <si>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</si>
  <si>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</si>
  <si>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</si>
  <si>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</si>
  <si>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</si>
  <si>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</si>
  <si>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</si>
  <si>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</si>
  <si>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</si>
  <si>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</si>
  <si>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</si>
  <si>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</si>
  <si>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</si>
  <si>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</si>
  <si>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</si>
  <si>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</si>
  <si>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</si>
  <si>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</si>
  <si>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</si>
  <si>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</si>
  <si>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</si>
  <si>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</si>
  <si>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</si>
  <si>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</si>
  <si>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</si>
  <si>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</si>
  <si>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</si>
  <si>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</si>
  <si>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</si>
  <si>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</si>
  <si>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</si>
  <si>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</si>
  <si>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</si>
  <si>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</si>
  <si>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</si>
  <si>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</si>
  <si>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</si>
  <si>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</si>
  <si>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</si>
  <si>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</si>
  <si>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</si>
  <si>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</si>
  <si>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</si>
  <si>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</si>
  <si>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</si>
  <si>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</si>
  <si>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</si>
  <si>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</si>
  <si>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</si>
  <si>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</si>
  <si>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</si>
  <si>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</si>
  <si>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</si>
  <si>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</si>
  <si>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</si>
  <si>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</si>
  <si>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</si>
  <si>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</si>
  <si>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</si>
  <si>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</si>
  <si>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</si>
  <si>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</si>
  <si>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</si>
  <si>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</si>
  <si>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</si>
  <si>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</si>
  <si>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</si>
  <si>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</si>
  <si>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</si>
  <si>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</si>
  <si>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</si>
  <si>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</si>
  <si>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</si>
  <si>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</si>
  <si>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</si>
  <si>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</si>
  <si>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</si>
  <si>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</si>
  <si>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</si>
  <si>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</si>
  <si>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</si>
  <si>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</si>
  <si>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</si>
  <si>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</si>
  <si>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</si>
  <si>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</si>
  <si>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</si>
  <si>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</si>
  <si>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</si>
  <si>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</si>
  <si>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</si>
  <si>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</si>
  <si>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</si>
  <si>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</si>
  <si>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</si>
  <si>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</si>
  <si>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</si>
  <si>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</si>
  <si>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</si>
  <si>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</si>
  <si>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</si>
  <si>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</si>
  <si>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</si>
  <si>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</si>
  <si>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</si>
  <si>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</si>
  <si>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</si>
  <si>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</si>
  <si>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</si>
  <si>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</si>
  <si>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</si>
  <si>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</si>
  <si>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</si>
  <si>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</si>
  <si>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</si>
  <si>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</si>
  <si>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</si>
  <si>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</si>
  <si>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</si>
  <si>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</si>
  <si>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</si>
  <si>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</si>
  <si>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</si>
  <si>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</si>
  <si>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</si>
  <si>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</si>
  <si>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</si>
  <si>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</si>
  <si>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</si>
  <si>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</si>
  <si>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</si>
  <si>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</si>
  <si>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</si>
  <si>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</si>
  <si>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</si>
  <si>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</si>
  <si>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</si>
  <si>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</si>
  <si>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</si>
  <si>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</si>
  <si>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</si>
  <si>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</si>
  <si>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</si>
  <si>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</si>
  <si>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</si>
  <si>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</si>
  <si>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</si>
  <si>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</si>
  <si>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</si>
  <si>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</si>
  <si>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</si>
  <si>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</si>
  <si>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</si>
  <si>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</si>
  <si>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сл. тел.:,,,,,,,,,,,,,,,,,,,,,,,,,,,,,,,,,</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</si>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</sst>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4.2014\B1_2014_4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41759</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117140</v>
          </cell>
          <cell r="G181">
            <v>0</v>
          </cell>
        </row>
        <row r="184">
          <cell r="E184">
            <v>0</v>
          </cell>
          <cell r="F184">
            <v>0</v>
          </cell>
          <cell r="G184">
            <v>0</v>
          </cell>
        </row>
        <row r="190">
          <cell r="E190">
            <v>0</v>
          </cell>
          <cell r="F190">
            <v>15130</v>
          </cell>
          <cell r="G190">
            <v>0</v>
          </cell>
        </row>
        <row r="196">
          <cell r="E196">
            <v>0</v>
          </cell>
          <cell r="F196">
            <v>0</v>
          </cell>
          <cell r="G196">
            <v>0</v>
          </cell>
        </row>
        <row r="197">
          <cell r="E197">
            <v>450000</v>
          </cell>
          <cell r="F197">
            <v>14561</v>
          </cell>
          <cell r="G197">
            <v>0</v>
          </cell>
        </row>
        <row r="215">
          <cell r="E215">
            <v>0</v>
          </cell>
          <cell r="F215">
            <v>1369</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0</v>
          </cell>
          <cell r="G266">
            <v>0</v>
          </cell>
        </row>
        <row r="267">
          <cell r="E267">
            <v>178000</v>
          </cell>
          <cell r="F267">
            <v>7079</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119164</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36550</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63">
          <cell r="F563">
            <v>-435</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14" sqref="B14"/>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41759</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1548000</v>
      </c>
      <c r="F38" s="99">
        <f>+G38+H38</f>
        <v>155279</v>
      </c>
      <c r="G38" s="99">
        <f>SUM(G39:G53)-G44-G46-G51-G52</f>
        <v>155279</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117140</v>
      </c>
      <c r="G39" s="79">
        <f>[1]OTCHET!F181</f>
        <v>117140</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0</v>
      </c>
      <c r="G40" s="88">
        <f>[1]OTCHET!F184</f>
        <v>0</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15130</v>
      </c>
      <c r="G41" s="88">
        <f>+[1]OTCHET!F190+[1]OTCHET!F196</f>
        <v>15130</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450000</v>
      </c>
      <c r="F42" s="88">
        <f t="shared" si="2"/>
        <v>15930</v>
      </c>
      <c r="G42" s="88">
        <f>+[1]OTCHET!F197+[1]OTCHET!F215+[1]OTCHET!F262</f>
        <v>15930</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7079</v>
      </c>
      <c r="G48" s="88">
        <f>[1]OTCHET!F266+[1]OTCHET!F267+[1]OTCHET!F275+[1]OTCHET!F278</f>
        <v>7079</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1548000</v>
      </c>
      <c r="F54" s="102">
        <f t="shared" si="2"/>
        <v>155714</v>
      </c>
      <c r="G54" s="66">
        <f>+G55+G56+G60</f>
        <v>155714</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1548000</v>
      </c>
      <c r="F55" s="79">
        <f t="shared" si="2"/>
        <v>119164</v>
      </c>
      <c r="G55" s="138">
        <f>+[1]OTCHET!F348+[1]OTCHET!F362+[1]OTCHET!F375</f>
        <v>119164</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36550</v>
      </c>
      <c r="G60" s="143">
        <f>[1]OTCHET!F399</f>
        <v>36550</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435</v>
      </c>
      <c r="G62" s="66">
        <f>+G22-G38+G54-G61</f>
        <v>435</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-435</v>
      </c>
      <c r="G64" s="147">
        <f t="shared" ref="G64:L64" si="4">SUM(+G66+G74+G75+G82+G83+G84+G87+G88+G89+G90+G91+G92+G93)</f>
        <v>-435</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-435</v>
      </c>
      <c r="G89" s="102">
        <f>+[1]OTCHET!F560+[1]OTCHET!F561+[1]OTCHET!F562+[1]OTCHET!F563+[1]OTCHET!F564+[1]OTCHET!F565+[1]OTCHET!F566</f>
        <v>-435</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185</v>
      </c>
      <c r="C112" s="187"/>
      <c r="D112" s="187"/>
      <c r="E112" s="187" t="s">
        <v>186</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170</v>
      </c>
      <c r="C113" s="188"/>
      <c r="D113" s="188"/>
      <c r="E113" s="185" t="s">
        <v>171</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187</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172</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173</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174</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175</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176</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177</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178</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179</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180</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181</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182</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183</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184</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2015-02-02T14:36:23Z</dcterms:modified>
</cp:coreProperties>
</file>