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_xlnm.Print_Area" localSheetId="0">Лист1!$A$1:$M$150</definedName>
  </definedNames>
  <calcPr calcId="145621"/>
</workbook>
</file>

<file path=xl/calcChain.xml><?xml version="1.0" encoding="utf-8"?>
<calcChain xmlns="http://schemas.openxmlformats.org/spreadsheetml/2006/main">
  <c r="H94" i="1" l="1"/>
  <c r="G94" i="1"/>
  <c r="F94" i="1"/>
  <c r="E94" i="1"/>
  <c r="H93" i="1"/>
  <c r="G93" i="1"/>
  <c r="F93" i="1"/>
  <c r="E93" i="1"/>
  <c r="H92" i="1"/>
  <c r="G92" i="1"/>
  <c r="F92" i="1"/>
  <c r="E92" i="1"/>
  <c r="H91" i="1"/>
  <c r="G91" i="1"/>
  <c r="F91" i="1"/>
  <c r="E91" i="1"/>
  <c r="H90" i="1"/>
  <c r="G90" i="1"/>
  <c r="F90" i="1"/>
  <c r="E90" i="1"/>
  <c r="H89" i="1"/>
  <c r="G89" i="1"/>
  <c r="F89" i="1"/>
  <c r="E89" i="1"/>
  <c r="H88" i="1"/>
  <c r="G88" i="1"/>
  <c r="F88" i="1"/>
  <c r="E88" i="1"/>
  <c r="H87" i="1"/>
  <c r="G87" i="1"/>
  <c r="F87" i="1"/>
  <c r="E87" i="1"/>
  <c r="H86" i="1"/>
  <c r="G86" i="1"/>
  <c r="F86" i="1"/>
  <c r="E86" i="1"/>
  <c r="H85" i="1"/>
  <c r="H84" i="1" s="1"/>
  <c r="H64" i="1" s="1"/>
  <c r="G85" i="1"/>
  <c r="F85" i="1"/>
  <c r="E85" i="1"/>
  <c r="M84" i="1"/>
  <c r="L84" i="1"/>
  <c r="K84" i="1"/>
  <c r="J84" i="1"/>
  <c r="I84" i="1"/>
  <c r="G84" i="1"/>
  <c r="E84" i="1"/>
  <c r="H83" i="1"/>
  <c r="G83" i="1"/>
  <c r="F83" i="1" s="1"/>
  <c r="E83" i="1"/>
  <c r="H82" i="1"/>
  <c r="G82" i="1"/>
  <c r="F82" i="1" s="1"/>
  <c r="E82" i="1"/>
  <c r="H81" i="1"/>
  <c r="G81" i="1"/>
  <c r="F81" i="1" s="1"/>
  <c r="E81" i="1"/>
  <c r="H80" i="1"/>
  <c r="G80" i="1"/>
  <c r="F80" i="1" s="1"/>
  <c r="E80" i="1"/>
  <c r="F79" i="1"/>
  <c r="H78" i="1"/>
  <c r="G78" i="1"/>
  <c r="F78" i="1"/>
  <c r="E78" i="1"/>
  <c r="H77" i="1"/>
  <c r="G77" i="1"/>
  <c r="F77" i="1"/>
  <c r="E77" i="1"/>
  <c r="H76" i="1"/>
  <c r="G76" i="1"/>
  <c r="F76" i="1"/>
  <c r="E76" i="1"/>
  <c r="M75" i="1"/>
  <c r="L75" i="1"/>
  <c r="K75" i="1"/>
  <c r="J75" i="1"/>
  <c r="I75" i="1"/>
  <c r="H75" i="1"/>
  <c r="G75" i="1"/>
  <c r="F75" i="1" s="1"/>
  <c r="E75" i="1"/>
  <c r="M74" i="1"/>
  <c r="L74" i="1"/>
  <c r="K74" i="1"/>
  <c r="J74" i="1"/>
  <c r="I74" i="1"/>
  <c r="H74" i="1"/>
  <c r="G74" i="1"/>
  <c r="F74" i="1"/>
  <c r="E74" i="1"/>
  <c r="M73" i="1"/>
  <c r="L73" i="1"/>
  <c r="K73" i="1"/>
  <c r="J73" i="1"/>
  <c r="I73" i="1"/>
  <c r="H73" i="1"/>
  <c r="G73" i="1"/>
  <c r="F73" i="1" s="1"/>
  <c r="E73" i="1"/>
  <c r="M72" i="1"/>
  <c r="L72" i="1"/>
  <c r="K72" i="1"/>
  <c r="J72" i="1"/>
  <c r="I72" i="1"/>
  <c r="H72" i="1"/>
  <c r="G72" i="1"/>
  <c r="F72" i="1"/>
  <c r="E72" i="1"/>
  <c r="M71" i="1"/>
  <c r="L71" i="1"/>
  <c r="K71" i="1"/>
  <c r="J71" i="1"/>
  <c r="I71" i="1"/>
  <c r="H71" i="1"/>
  <c r="G71" i="1"/>
  <c r="F71" i="1"/>
  <c r="E71" i="1"/>
  <c r="M70" i="1"/>
  <c r="L70" i="1"/>
  <c r="K70" i="1"/>
  <c r="J70" i="1"/>
  <c r="I70" i="1"/>
  <c r="H70" i="1"/>
  <c r="G70" i="1"/>
  <c r="F70" i="1"/>
  <c r="E70" i="1"/>
  <c r="M69" i="1"/>
  <c r="L69" i="1"/>
  <c r="K69" i="1"/>
  <c r="J69" i="1"/>
  <c r="I69" i="1"/>
  <c r="H69" i="1"/>
  <c r="G69" i="1"/>
  <c r="F69" i="1" s="1"/>
  <c r="E69" i="1"/>
  <c r="M68" i="1"/>
  <c r="L68" i="1"/>
  <c r="K68" i="1"/>
  <c r="J68" i="1"/>
  <c r="I68" i="1"/>
  <c r="H68" i="1"/>
  <c r="G68" i="1"/>
  <c r="F68" i="1"/>
  <c r="E68" i="1"/>
  <c r="M67" i="1"/>
  <c r="L67" i="1"/>
  <c r="K67" i="1"/>
  <c r="J67" i="1"/>
  <c r="I67" i="1"/>
  <c r="H67" i="1"/>
  <c r="G67" i="1"/>
  <c r="F67" i="1"/>
  <c r="E67" i="1"/>
  <c r="M66" i="1"/>
  <c r="L66" i="1"/>
  <c r="K66" i="1"/>
  <c r="J66" i="1"/>
  <c r="I66" i="1"/>
  <c r="H66" i="1"/>
  <c r="G66" i="1"/>
  <c r="F66" i="1"/>
  <c r="E66" i="1"/>
  <c r="F65" i="1"/>
  <c r="M64" i="1"/>
  <c r="L64" i="1"/>
  <c r="K64" i="1"/>
  <c r="J64" i="1"/>
  <c r="I64" i="1"/>
  <c r="G64" i="1"/>
  <c r="F64" i="1" s="1"/>
  <c r="E64" i="1"/>
  <c r="H61" i="1"/>
  <c r="G61" i="1"/>
  <c r="F61" i="1" s="1"/>
  <c r="E61" i="1"/>
  <c r="H60" i="1"/>
  <c r="G60" i="1"/>
  <c r="F60" i="1" s="1"/>
  <c r="E60" i="1"/>
  <c r="F59" i="1"/>
  <c r="H58" i="1"/>
  <c r="G58" i="1"/>
  <c r="F58" i="1"/>
  <c r="E58" i="1"/>
  <c r="H57" i="1"/>
  <c r="G57" i="1"/>
  <c r="F57" i="1"/>
  <c r="E57" i="1"/>
  <c r="H56" i="1"/>
  <c r="G56" i="1"/>
  <c r="F56" i="1"/>
  <c r="E56" i="1"/>
  <c r="H55" i="1"/>
  <c r="G55" i="1"/>
  <c r="F55" i="1" s="1"/>
  <c r="E55" i="1"/>
  <c r="M54" i="1"/>
  <c r="L54" i="1"/>
  <c r="K54" i="1"/>
  <c r="J54" i="1"/>
  <c r="I54" i="1"/>
  <c r="H54" i="1"/>
  <c r="G54" i="1"/>
  <c r="F54" i="1"/>
  <c r="E54" i="1"/>
  <c r="H53" i="1"/>
  <c r="G53" i="1"/>
  <c r="F53" i="1"/>
  <c r="E53" i="1"/>
  <c r="H52" i="1"/>
  <c r="G52" i="1"/>
  <c r="F52" i="1"/>
  <c r="E52" i="1"/>
  <c r="H51" i="1"/>
  <c r="G51" i="1"/>
  <c r="F51" i="1"/>
  <c r="E51" i="1"/>
  <c r="H50" i="1"/>
  <c r="G50" i="1"/>
  <c r="F50" i="1"/>
  <c r="E50" i="1"/>
  <c r="H49" i="1"/>
  <c r="G49" i="1"/>
  <c r="F49" i="1"/>
  <c r="E49" i="1"/>
  <c r="H48" i="1"/>
  <c r="G48" i="1"/>
  <c r="F48" i="1"/>
  <c r="E48" i="1"/>
  <c r="H47" i="1"/>
  <c r="G47" i="1"/>
  <c r="F47" i="1"/>
  <c r="E47" i="1"/>
  <c r="H46" i="1"/>
  <c r="G46" i="1"/>
  <c r="F46" i="1" s="1"/>
  <c r="E46" i="1"/>
  <c r="H45" i="1"/>
  <c r="G45" i="1"/>
  <c r="F45" i="1"/>
  <c r="E45" i="1"/>
  <c r="H44" i="1"/>
  <c r="G44" i="1"/>
  <c r="F44" i="1" s="1"/>
  <c r="E44" i="1"/>
  <c r="H43" i="1"/>
  <c r="G43" i="1"/>
  <c r="F43" i="1" s="1"/>
  <c r="E43" i="1"/>
  <c r="H42" i="1"/>
  <c r="G42" i="1"/>
  <c r="F42" i="1" s="1"/>
  <c r="E42" i="1"/>
  <c r="H41" i="1"/>
  <c r="G41" i="1"/>
  <c r="F41" i="1" s="1"/>
  <c r="E41" i="1"/>
  <c r="H40" i="1"/>
  <c r="G40" i="1"/>
  <c r="F40" i="1" s="1"/>
  <c r="E40" i="1"/>
  <c r="H39" i="1"/>
  <c r="G39" i="1"/>
  <c r="F39" i="1" s="1"/>
  <c r="E39" i="1"/>
  <c r="M38" i="1"/>
  <c r="L38" i="1"/>
  <c r="K38" i="1"/>
  <c r="J38" i="1"/>
  <c r="I38" i="1"/>
  <c r="H38" i="1"/>
  <c r="G38" i="1"/>
  <c r="F38" i="1"/>
  <c r="E38" i="1"/>
  <c r="H37" i="1"/>
  <c r="G37" i="1"/>
  <c r="F37" i="1"/>
  <c r="E37" i="1"/>
  <c r="H36" i="1"/>
  <c r="G36" i="1"/>
  <c r="F36" i="1"/>
  <c r="E36" i="1"/>
  <c r="F35" i="1"/>
  <c r="F34" i="1"/>
  <c r="H33" i="1"/>
  <c r="G33" i="1"/>
  <c r="F33" i="1"/>
  <c r="E33" i="1"/>
  <c r="H32" i="1"/>
  <c r="G32" i="1"/>
  <c r="F32" i="1"/>
  <c r="E32" i="1"/>
  <c r="H31" i="1"/>
  <c r="G31" i="1"/>
  <c r="F31" i="1" s="1"/>
  <c r="E31" i="1"/>
  <c r="H30" i="1"/>
  <c r="G30" i="1"/>
  <c r="F30" i="1"/>
  <c r="E30" i="1"/>
  <c r="H29" i="1"/>
  <c r="G29" i="1"/>
  <c r="F29" i="1" s="1"/>
  <c r="E29" i="1"/>
  <c r="H28" i="1"/>
  <c r="G28" i="1"/>
  <c r="F28" i="1" s="1"/>
  <c r="E28" i="1"/>
  <c r="H27" i="1"/>
  <c r="G27" i="1"/>
  <c r="F27" i="1"/>
  <c r="E27" i="1"/>
  <c r="H26" i="1"/>
  <c r="G26" i="1"/>
  <c r="F26" i="1"/>
  <c r="E26" i="1"/>
  <c r="M25" i="1"/>
  <c r="L25" i="1"/>
  <c r="K25" i="1"/>
  <c r="J25" i="1"/>
  <c r="I25" i="1"/>
  <c r="H25" i="1"/>
  <c r="G25" i="1"/>
  <c r="F25" i="1" s="1"/>
  <c r="E25" i="1"/>
  <c r="F24" i="1"/>
  <c r="H23" i="1"/>
  <c r="G23" i="1"/>
  <c r="F23" i="1"/>
  <c r="E23" i="1"/>
  <c r="M22" i="1"/>
  <c r="M62" i="1" s="1"/>
  <c r="M63" i="1" s="1"/>
  <c r="L22" i="1"/>
  <c r="L62" i="1" s="1"/>
  <c r="L63" i="1" s="1"/>
  <c r="K22" i="1"/>
  <c r="K62" i="1" s="1"/>
  <c r="K63" i="1" s="1"/>
  <c r="J22" i="1"/>
  <c r="J62" i="1" s="1"/>
  <c r="J63" i="1" s="1"/>
  <c r="I22" i="1"/>
  <c r="I62" i="1" s="1"/>
  <c r="I63" i="1" s="1"/>
  <c r="H22" i="1"/>
  <c r="H62" i="1" s="1"/>
  <c r="H63" i="1" s="1"/>
  <c r="G22" i="1"/>
  <c r="G62" i="1" s="1"/>
  <c r="F22" i="1"/>
  <c r="E22" i="1"/>
  <c r="E62" i="1" s="1"/>
  <c r="E63" i="1" s="1"/>
  <c r="E12" i="1"/>
  <c r="H11" i="1"/>
  <c r="G11" i="1"/>
  <c r="E11" i="1"/>
  <c r="B3" i="1"/>
  <c r="F84" i="1" l="1"/>
  <c r="G63" i="1"/>
  <c r="F62" i="1"/>
  <c r="F63" i="1" s="1"/>
</calcChain>
</file>

<file path=xl/sharedStrings.xml><?xml version="1.0" encoding="utf-8"?>
<sst xmlns="http://schemas.openxmlformats.org/spreadsheetml/2006/main" count="200" uniqueCount="188">
  <si>
    <t xml:space="preserve"> наименование на разпоредителя с бюджет</t>
  </si>
  <si>
    <t xml:space="preserve">                                                                                 Е  Ж  Е  М  Е  С  Е  Ч  Е  Н       О  Т  Ч  Е  Т</t>
  </si>
  <si>
    <t xml:space="preserve">                                                                                                                     З  А</t>
  </si>
  <si>
    <t xml:space="preserve">                                КАСОВОТО   ИЗПЪЛНЕНИЕ   НА   БЮДЖЕТА   И   СРЕДСТВАТА ОТ ЕВРОПЕЙСКИЯ СЪЮЗ</t>
  </si>
  <si>
    <t>Код по ЕБК</t>
  </si>
  <si>
    <t>от</t>
  </si>
  <si>
    <t>до</t>
  </si>
  <si>
    <t>Консолидирани бюджети и средства от ЕС</t>
  </si>
  <si>
    <t>За периода: от</t>
  </si>
  <si>
    <t>,,,,,,,,,,,,,,,,,,,,,,,,,,,,,,,,,,,,,,,,,,,,,,,,,,,,,,,,,,,,,,,,,,,,,,,,,,,,,,,,,,,,,,,,,,,,,,,,,,,,,,,,,,,,,,,,,,,,,,,,,,,,,,,,,,,,,,,,,,,,,,,,,,,,,</t>
  </si>
  <si>
    <t>код сметка:</t>
  </si>
  <si>
    <t>(в   лв.)</t>
  </si>
  <si>
    <t>НАИМЕНОВАНИЕ</t>
  </si>
  <si>
    <t>§§</t>
  </si>
  <si>
    <t>БЮДЖЕТ</t>
  </si>
  <si>
    <t xml:space="preserve">в т. ч. </t>
  </si>
  <si>
    <t>ИБСФ по Приложение № 10 от ЗДБ 2006 г.  (обобщен)</t>
  </si>
  <si>
    <t>ИБСФ по чл. 45 ал. 2 от ЗУДБ</t>
  </si>
  <si>
    <t xml:space="preserve">ИБСФ общини </t>
  </si>
  <si>
    <t>НА</t>
  </si>
  <si>
    <t>Годишен уточнен</t>
  </si>
  <si>
    <t>ОТЧЕТ</t>
  </si>
  <si>
    <t>ПОКАЗАТЕЛИТЕ</t>
  </si>
  <si>
    <t>план</t>
  </si>
  <si>
    <t xml:space="preserve">левови сметки </t>
  </si>
  <si>
    <t>валутни сметки</t>
  </si>
  <si>
    <t>(код 1)</t>
  </si>
  <si>
    <t>(код 2)</t>
  </si>
  <si>
    <t>(код 3)</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</si>
  <si>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</si>
  <si>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</si>
  <si>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</si>
  <si>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</si>
  <si>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</si>
  <si>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</si>
  <si>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</si>
  <si>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</si>
  <si>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2.Неданъчни приходи</t>
  </si>
  <si>
    <t>§§ 24 - 42</t>
  </si>
  <si>
    <t xml:space="preserve">2.1 Приходи и доходи от собственост </t>
  </si>
  <si>
    <t>§24</t>
  </si>
  <si>
    <t>в. ч. т.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</si>
  <si>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</si>
  <si>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</si>
  <si>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</si>
  <si>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</si>
  <si>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</si>
  <si>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</si>
  <si>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</si>
  <si>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</si>
  <si>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</si>
  <si>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</si>
  <si>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</si>
  <si>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</si>
  <si>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</si>
  <si>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</si>
  <si>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</si>
  <si>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</si>
  <si>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</si>
  <si>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</si>
  <si>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</si>
  <si>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</si>
  <si>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</si>
  <si>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</si>
  <si>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</si>
  <si>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</si>
  <si>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</si>
  <si>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Текуща издръжка </t>
  </si>
  <si>
    <t>§§ 10; 19; 46; 00-98</t>
  </si>
  <si>
    <t xml:space="preserve">5. Лихви </t>
  </si>
  <si>
    <t>§§ 21 - 29</t>
  </si>
  <si>
    <t xml:space="preserve">в т. ч. външни </t>
  </si>
  <si>
    <t xml:space="preserve">§§ 25 - 28; 29-69/29-70 и 29-92 </t>
  </si>
  <si>
    <t>6. Социални разходи, стипендии</t>
  </si>
  <si>
    <t>§§ 39 - 42; 00-98</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</si>
  <si>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</si>
  <si>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</si>
  <si>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</si>
  <si>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</si>
  <si>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</si>
  <si>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</si>
  <si>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</si>
  <si>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</si>
  <si>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</si>
  <si>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</si>
  <si>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</si>
  <si>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</si>
  <si>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</si>
  <si>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</si>
  <si>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</si>
  <si>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</si>
  <si>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</si>
  <si>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</si>
  <si>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</si>
  <si>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</si>
  <si>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</si>
  <si>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</si>
  <si>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</si>
  <si>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</si>
  <si>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</si>
  <si>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</si>
  <si>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</si>
  <si>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</si>
  <si>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</si>
  <si>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</si>
  <si>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</si>
  <si>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</si>
  <si>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</si>
  <si>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</si>
  <si>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</si>
  <si>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</si>
  <si>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</si>
  <si>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</si>
  <si>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</si>
  <si>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</si>
  <si>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 д/ви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</si>
  <si>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</si>
  <si>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</si>
  <si>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</si>
  <si>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</si>
  <si>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</si>
  <si>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</si>
  <si>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</si>
  <si>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</si>
  <si>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</si>
  <si>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</si>
  <si>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</si>
  <si>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</si>
  <si>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</si>
  <si>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</si>
  <si>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</si>
  <si>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плащания по активирани гаранции,поръчителства и преоформен дълг - възстановени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</si>
  <si>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</si>
  <si>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</si>
  <si>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</si>
  <si>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</si>
  <si>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</si>
  <si>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</si>
  <si>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</si>
  <si>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бюджетните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</si>
  <si>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</si>
  <si>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</si>
  <si>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</si>
  <si>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</si>
  <si>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</si>
  <si>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</si>
  <si>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</si>
  <si>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</si>
  <si>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</si>
  <si>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</si>
  <si>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</si>
  <si>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</si>
  <si>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</si>
  <si>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</si>
  <si>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</si>
  <si>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</si>
  <si>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</si>
  <si>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</si>
  <si>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</si>
  <si>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операции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</si>
  <si>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</si>
  <si>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</si>
  <si>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</si>
  <si>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</si>
  <si>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</si>
  <si>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</si>
  <si>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</si>
  <si>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</si>
  <si>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ИЗГОТВИЛ: ,,,,,,,,,,,,,,,,,,,,,,,,,,,,,,,,,,,,,,,,,,,,,,,,,,,</t>
  </si>
  <si>
    <t>РЪКОВОДИТЕЛ:          …………………………</t>
  </si>
  <si>
    <t>ГЛ.СЧЕТОВОДИТЕЛ:  ………….……………..</t>
  </si>
  <si>
    <t>ЗАБЕЛЕЖКА:</t>
  </si>
  <si>
    <t xml:space="preserve">      1. При подаване на информацията в електронен вид да се имат предвид следните изисквания:</t>
  </si>
  <si>
    <t xml:space="preserve">           - да не се слагат (поставят) изкуствено разделители между цифрите, като запетайки, тирета, интервали и др.;</t>
  </si>
  <si>
    <t xml:space="preserve">           - във всяка клетка да има само едно цяло число (без десетични знаци);</t>
  </si>
  <si>
    <t xml:space="preserve">           - датата за край на периода да е в отделна клетка - само цифри и разделител;</t>
  </si>
  <si>
    <t xml:space="preserve">           - да не се вмъкват нови редове или колони в таблицата</t>
  </si>
  <si>
    <t xml:space="preserve">      2. Параграф 00-98 "Резерв за непредвидени и неотложни разходи" е само планов показател  и се включва в съответната позиция според основното предназначение,</t>
  </si>
  <si>
    <t xml:space="preserve">          Ползването на средствата, следва да се отчита по съответните разходни параграфи.    </t>
  </si>
  <si>
    <t xml:space="preserve">      3. Параграф 98-00 (колона "Отчет - код 1") следва сумарно да е равен на нула, с изключение на §98-90.</t>
  </si>
  <si>
    <t xml:space="preserve">         В тази връзка, сумите за тази позиция и за § 98-30, посочени в двете колони за левовите и валутни сметки следва да равни но с различни знаци.</t>
  </si>
  <si>
    <t xml:space="preserve">      4. Параграф 98-30 следва да прилага само в случаите на покупко-продажба на валута, при която се прехвърлят средства между левова и валутна сметка.</t>
  </si>
  <si>
    <t xml:space="preserve">          Когато от левова сметка се закупува валута и директно се извършва валутно плащане с тези средства без да се отнасят по валутна сметка,</t>
  </si>
  <si>
    <t xml:space="preserve">         § 98-30 не се прилага, а тази операция се отчита по съответния параграф, в зависимост от естеството и характера на плащането (например разходи за лихви и погашения по заеми).</t>
  </si>
  <si>
    <t xml:space="preserve">                      (М. Апостолова)</t>
  </si>
  <si>
    <t xml:space="preserve">                                                (Б. РАШКОВ)</t>
  </si>
  <si>
    <t xml:space="preserve">                                        (М. АПОСТОЛОВА)</t>
  </si>
  <si>
    <t>сл. тел.:02/904 66 59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</si>
</sst>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0.0"/>
  </numFmts>
  <fonts count="19" x14ac:knownFonts="1">
    <font>
      <sz val="11"/>
      <color theme="1"/>
      <name val="Calibri"/>
      <family val="2"/>
      <scheme val="minor"/>
    </font>
    <font>
      <sz val="11"/>
      <color theme="1"/>
      <name val="Calibri"/>
      <family val="2"/>
      <scheme val="minor"/>
    </font>
    <font>
      <sz val="10"/>
      <name val="Arial CYR"/>
      <family val="2"/>
      <charset val="204"/>
    </font>
    <font>
      <b/>
      <sz val="12"/>
      <name val="Arial CYR"/>
      <family val="2"/>
      <charset val="204"/>
    </font>
    <font>
      <b/>
      <sz val="10"/>
      <name val="Arial CYR"/>
      <family val="2"/>
      <charset val="204"/>
    </font>
    <font>
      <b/>
      <sz val="14"/>
      <name val="Arial CYR"/>
      <family val="2"/>
      <charset val="204"/>
    </font>
    <font>
      <sz val="10"/>
      <name val="Arial"/>
      <family val="2"/>
      <charset val="204"/>
    </font>
    <font>
      <b/>
      <sz val="12"/>
      <name val="Times New Roman Cyr"/>
      <family val="1"/>
      <charset val="204"/>
    </font>
    <font>
      <sz val="12"/>
      <name val="Arial"/>
      <family val="2"/>
      <charset val="204"/>
    </font>
    <font>
      <b/>
      <sz val="11"/>
      <name val="Arial CYR"/>
      <family val="2"/>
      <charset val="204"/>
    </font>
    <font>
      <b/>
      <sz val="16"/>
      <name val="Arial CYR"/>
      <family val="2"/>
      <charset val="204"/>
    </font>
    <font>
      <sz val="12"/>
      <name val="Arial CYR"/>
      <family val="2"/>
      <charset val="204"/>
    </font>
    <font>
      <sz val="12"/>
      <name val="Times New Roman CYR"/>
      <family val="1"/>
      <charset val="204"/>
    </font>
    <font>
      <b/>
      <sz val="14"/>
      <name val="Times New Roman Cyr"/>
      <family val="1"/>
      <charset val="204"/>
    </font>
    <font>
      <sz val="12"/>
      <name val="Arial CYR"/>
      <charset val="204"/>
    </font>
    <font>
      <sz val="12"/>
      <color indexed="10"/>
      <name val="Arial CYR"/>
      <family val="2"/>
      <charset val="204"/>
    </font>
    <font>
      <b/>
      <sz val="14"/>
      <name val="Arial CYR"/>
      <charset val="204"/>
    </font>
    <font>
      <sz val="10"/>
      <color indexed="10"/>
      <name val="Arial CYR"/>
      <family val="2"/>
      <charset val="204"/>
    </font>
    <font>
      <sz val="11"/>
      <name val="Arial Cyr"/>
      <family val="2"/>
      <charset val="204"/>
    </font>
  </fonts>
  <fills count="4">
    <fill>
      <patternFill patternType="none"/>
    </fill>
    <fill>
      <patternFill patternType="gray125"/>
    </fill>
    <fill>
      <patternFill patternType="solid">
        <fgColor indexed="42"/>
        <bgColor indexed="64"/>
      </patternFill>
    </fill>
    <fill>
      <patternFill patternType="solid">
        <fgColor indexed="51"/>
        <bgColor indexed="64"/>
      </patternFill>
    </fill>
  </fills>
  <borders count="28">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90">
    <xf numFmtId="0" fontId="0" fillId="0" borderId="0" xfId="0"/>
    <xf numFmtId="0" fontId="2" fillId="0" borderId="0" xfId="0" applyFont="1" applyProtection="1">
      <protection locked="0"/>
    </xf>
    <xf numFmtId="0" fontId="3" fillId="0" borderId="0" xfId="0" quotePrefix="1" applyFont="1" applyAlignment="1" applyProtection="1">
      <alignment horizontal="left"/>
      <protection locked="0"/>
    </xf>
    <xf numFmtId="0" fontId="4" fillId="0" borderId="0" xfId="0" applyFont="1" applyProtection="1">
      <protection locked="0"/>
    </xf>
    <xf numFmtId="0" fontId="5" fillId="0" borderId="0" xfId="0" applyFont="1" applyAlignment="1" applyProtection="1">
      <alignment horizontal="left"/>
      <protection locked="0"/>
    </xf>
    <xf numFmtId="0" fontId="3" fillId="0" borderId="0" xfId="0" applyFont="1" applyAlignment="1" applyProtection="1">
      <alignment horizontal="left"/>
      <protection locked="0"/>
    </xf>
    <xf numFmtId="0" fontId="7" fillId="2" borderId="0" xfId="2" applyFont="1" applyFill="1" applyAlignment="1" applyProtection="1">
      <alignment vertical="center" wrapText="1"/>
      <protection locked="0"/>
    </xf>
    <xf numFmtId="0" fontId="8" fillId="0" borderId="0" xfId="2" applyFont="1" applyAlignment="1" applyProtection="1">
      <alignment vertical="center" wrapText="1"/>
      <protection locked="0"/>
    </xf>
    <xf numFmtId="0" fontId="9" fillId="0" borderId="0" xfId="0" applyFont="1" applyAlignment="1" applyProtection="1">
      <alignment horizontal="left"/>
      <protection locked="0"/>
    </xf>
    <xf numFmtId="49" fontId="3" fillId="0" borderId="0" xfId="0" applyNumberFormat="1" applyFont="1" applyBorder="1" applyAlignment="1" applyProtection="1">
      <alignment horizontal="left"/>
      <protection locked="0"/>
    </xf>
    <xf numFmtId="0" fontId="4" fillId="0" borderId="0" xfId="0" quotePrefix="1" applyFont="1" applyAlignment="1" applyProtection="1">
      <alignment horizontal="left"/>
      <protection locked="0"/>
    </xf>
    <xf numFmtId="0" fontId="10" fillId="0" borderId="0" xfId="0" quotePrefix="1" applyFont="1" applyBorder="1" applyAlignment="1" applyProtection="1">
      <alignment horizontal="left"/>
      <protection locked="0"/>
    </xf>
    <xf numFmtId="0" fontId="10" fillId="0" borderId="1" xfId="0" quotePrefix="1" applyFont="1" applyBorder="1" applyAlignment="1" applyProtection="1">
      <alignment horizontal="left"/>
      <protection locked="0"/>
    </xf>
    <xf numFmtId="0" fontId="4" fillId="0" borderId="1" xfId="0" applyFont="1" applyBorder="1" applyProtection="1">
      <protection locked="0"/>
    </xf>
    <xf numFmtId="0" fontId="4" fillId="0" borderId="0" xfId="0" applyFont="1" applyBorder="1" applyProtection="1">
      <protection locked="0"/>
    </xf>
    <xf numFmtId="0" fontId="5" fillId="0" borderId="0" xfId="0" applyFont="1" applyProtection="1">
      <protection locked="0"/>
    </xf>
    <xf numFmtId="0" fontId="3" fillId="0" borderId="0" xfId="0" applyFont="1" applyAlignment="1" applyProtection="1">
      <alignment horizontal="center"/>
      <protection locked="0"/>
    </xf>
    <xf numFmtId="49" fontId="3" fillId="0" borderId="2" xfId="0" applyNumberFormat="1" applyFont="1" applyBorder="1" applyAlignment="1" applyProtection="1">
      <alignment horizontal="left"/>
    </xf>
    <xf numFmtId="0" fontId="4" fillId="0" borderId="0" xfId="0" applyFont="1" applyAlignment="1" applyProtection="1">
      <alignment horizontal="right"/>
      <protection locked="0"/>
    </xf>
    <xf numFmtId="14" fontId="4" fillId="0" borderId="2" xfId="0" applyNumberFormat="1" applyFont="1" applyBorder="1" applyAlignment="1" applyProtection="1">
      <alignment horizontal="center"/>
    </xf>
    <xf numFmtId="49" fontId="4" fillId="0" borderId="0" xfId="0" applyNumberFormat="1" applyFont="1" applyBorder="1" applyAlignment="1" applyProtection="1">
      <alignment horizontal="center"/>
      <protection locked="0"/>
    </xf>
    <xf numFmtId="0" fontId="11" fillId="0" borderId="0" xfId="0" applyFont="1" applyBorder="1" applyProtection="1">
      <protection locked="0"/>
    </xf>
    <xf numFmtId="0" fontId="12" fillId="0" borderId="0" xfId="0" applyFont="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0" fontId="11" fillId="0" borderId="4" xfId="0" applyFont="1" applyBorder="1" applyProtection="1">
      <protection locked="0"/>
    </xf>
    <xf numFmtId="0" fontId="3" fillId="0" borderId="0" xfId="0" applyFont="1" applyBorder="1" applyProtection="1">
      <protection locked="0"/>
    </xf>
    <xf numFmtId="0" fontId="3" fillId="0" borderId="4" xfId="0" applyFont="1" applyBorder="1" applyProtection="1">
      <protection locked="0"/>
    </xf>
    <xf numFmtId="164" fontId="3" fillId="0" borderId="0" xfId="0" applyNumberFormat="1" applyFont="1" applyFill="1" applyBorder="1" applyProtection="1">
      <protection locked="0"/>
    </xf>
    <xf numFmtId="0" fontId="2" fillId="0" borderId="0" xfId="0" applyFont="1" applyBorder="1" applyProtection="1">
      <protection locked="0"/>
    </xf>
    <xf numFmtId="0" fontId="11" fillId="0" borderId="5"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164" fontId="3" fillId="0" borderId="6" xfId="0" applyNumberFormat="1" applyFont="1" applyFill="1" applyBorder="1" applyProtection="1">
      <protection locked="0"/>
    </xf>
    <xf numFmtId="164" fontId="3" fillId="0" borderId="7" xfId="0" applyNumberFormat="1" applyFont="1" applyFill="1" applyBorder="1" applyProtection="1">
      <protection locked="0"/>
    </xf>
    <xf numFmtId="164" fontId="3" fillId="0" borderId="8" xfId="0" applyNumberFormat="1" applyFont="1" applyFill="1" applyBorder="1" applyProtection="1">
      <protection locked="0"/>
    </xf>
    <xf numFmtId="0" fontId="11" fillId="0" borderId="0" xfId="0" applyFont="1" applyProtection="1">
      <protection locked="0"/>
    </xf>
    <xf numFmtId="0" fontId="3" fillId="0" borderId="9" xfId="0" quotePrefix="1" applyFont="1" applyBorder="1" applyAlignment="1" applyProtection="1">
      <alignment horizontal="center"/>
      <protection locked="0"/>
    </xf>
    <xf numFmtId="0" fontId="3" fillId="0" borderId="8" xfId="0" quotePrefix="1" applyFont="1" applyBorder="1" applyAlignment="1" applyProtection="1">
      <alignment horizontal="center"/>
      <protection locked="0"/>
    </xf>
    <xf numFmtId="0" fontId="3" fillId="0" borderId="10" xfId="0" applyFont="1" applyBorder="1" applyAlignment="1" applyProtection="1">
      <alignment horizontal="center" vertical="center"/>
      <protection locked="0"/>
    </xf>
    <xf numFmtId="0" fontId="0" fillId="0" borderId="11" xfId="0" applyBorder="1" applyAlignment="1" applyProtection="1">
      <alignment vertical="center"/>
      <protection locked="0"/>
    </xf>
    <xf numFmtId="0" fontId="3" fillId="0" borderId="8" xfId="0" applyFont="1" applyBorder="1" applyAlignment="1" applyProtection="1">
      <alignment horizontal="center" vertical="center"/>
      <protection locked="0"/>
    </xf>
    <xf numFmtId="0" fontId="0" fillId="0" borderId="12" xfId="0" applyBorder="1" applyAlignment="1" applyProtection="1">
      <alignment vertical="center"/>
      <protection locked="0"/>
    </xf>
    <xf numFmtId="164" fontId="3" fillId="0" borderId="10" xfId="0" applyNumberFormat="1"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164" fontId="3" fillId="0" borderId="13" xfId="0" applyNumberFormat="1" applyFont="1" applyFill="1" applyBorder="1" applyAlignment="1" applyProtection="1">
      <alignment horizontal="center" vertical="center" wrapText="1"/>
      <protection locked="0"/>
    </xf>
    <xf numFmtId="164" fontId="3" fillId="0" borderId="8" xfId="0" applyNumberFormat="1" applyFont="1" applyFill="1" applyBorder="1" applyAlignment="1" applyProtection="1">
      <alignment horizontal="center" vertical="center" wrapText="1"/>
      <protection locked="0"/>
    </xf>
    <xf numFmtId="0" fontId="3" fillId="0" borderId="9"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11" fillId="0" borderId="16" xfId="0" applyFont="1" applyBorder="1" applyProtection="1">
      <protection locked="0"/>
    </xf>
    <xf numFmtId="0" fontId="4" fillId="0" borderId="16" xfId="0" quotePrefix="1" applyFont="1" applyBorder="1" applyAlignment="1" applyProtection="1">
      <alignment horizontal="center"/>
      <protection locked="0"/>
    </xf>
    <xf numFmtId="0" fontId="4" fillId="0" borderId="17" xfId="0" quotePrefix="1" applyFont="1" applyBorder="1" applyAlignment="1" applyProtection="1">
      <alignment horizontal="center"/>
      <protection locked="0"/>
    </xf>
    <xf numFmtId="0" fontId="2" fillId="0" borderId="8" xfId="0" applyFont="1" applyBorder="1" applyProtection="1">
      <protection locked="0"/>
    </xf>
    <xf numFmtId="0" fontId="11" fillId="0" borderId="9" xfId="0" applyFont="1" applyBorder="1" applyProtection="1">
      <protection locked="0"/>
    </xf>
    <xf numFmtId="0" fontId="3" fillId="0" borderId="9" xfId="0" applyFont="1" applyBorder="1" applyAlignment="1" applyProtection="1">
      <protection locked="0"/>
    </xf>
    <xf numFmtId="0" fontId="3" fillId="0" borderId="12" xfId="0" applyFont="1" applyBorder="1" applyAlignment="1" applyProtection="1">
      <protection locked="0"/>
    </xf>
    <xf numFmtId="0" fontId="3" fillId="0" borderId="8" xfId="0" applyFont="1" applyBorder="1" applyAlignment="1" applyProtection="1">
      <protection locked="0"/>
    </xf>
    <xf numFmtId="0" fontId="2" fillId="0" borderId="0" xfId="0" applyFont="1" applyBorder="1" applyProtection="1"/>
    <xf numFmtId="0" fontId="5" fillId="0" borderId="16" xfId="0" applyFont="1" applyBorder="1" applyAlignment="1" applyProtection="1">
      <alignment horizontal="left"/>
    </xf>
    <xf numFmtId="0" fontId="14" fillId="0" borderId="16" xfId="0" applyFont="1" applyBorder="1" applyAlignment="1" applyProtection="1">
      <alignment horizontal="left"/>
    </xf>
    <xf numFmtId="0" fontId="3" fillId="0" borderId="16" xfId="0" quotePrefix="1" applyFont="1" applyBorder="1" applyAlignment="1" applyProtection="1">
      <alignment horizontal="left"/>
      <protection locked="0"/>
    </xf>
    <xf numFmtId="3" fontId="3" fillId="0" borderId="16" xfId="0" applyNumberFormat="1" applyFont="1" applyBorder="1" applyAlignment="1" applyProtection="1"/>
    <xf numFmtId="1" fontId="3" fillId="0" borderId="16" xfId="0" applyNumberFormat="1" applyFont="1" applyBorder="1" applyAlignment="1" applyProtection="1"/>
    <xf numFmtId="4" fontId="3" fillId="0" borderId="8" xfId="0" applyNumberFormat="1" applyFont="1" applyBorder="1" applyAlignment="1" applyProtection="1">
      <protection locked="0"/>
    </xf>
    <xf numFmtId="164" fontId="11" fillId="0" borderId="18" xfId="0" applyNumberFormat="1" applyFont="1" applyBorder="1" applyProtection="1">
      <protection locked="0"/>
    </xf>
    <xf numFmtId="0" fontId="11" fillId="0" borderId="5" xfId="0" applyFont="1" applyBorder="1" applyAlignment="1" applyProtection="1">
      <alignment horizontal="left"/>
    </xf>
    <xf numFmtId="0" fontId="11" fillId="0" borderId="5" xfId="0" applyFont="1" applyFill="1" applyBorder="1" applyAlignment="1" applyProtection="1">
      <alignment horizontal="left"/>
    </xf>
    <xf numFmtId="0" fontId="11" fillId="0" borderId="5" xfId="0" applyFont="1" applyBorder="1" applyAlignment="1" applyProtection="1">
      <alignment horizontal="left"/>
      <protection locked="0"/>
    </xf>
    <xf numFmtId="3" fontId="3" fillId="0" borderId="5" xfId="0" applyNumberFormat="1" applyFont="1" applyBorder="1" applyAlignment="1" applyProtection="1"/>
    <xf numFmtId="1" fontId="3" fillId="0" borderId="5" xfId="0" applyNumberFormat="1" applyFont="1" applyBorder="1" applyAlignment="1" applyProtection="1">
      <protection locked="0"/>
    </xf>
    <xf numFmtId="1" fontId="3" fillId="0" borderId="8" xfId="0" applyNumberFormat="1" applyFont="1" applyBorder="1" applyAlignment="1" applyProtection="1">
      <alignment horizontal="right"/>
      <protection locked="0"/>
    </xf>
    <xf numFmtId="164" fontId="11" fillId="0" borderId="0" xfId="0" applyNumberFormat="1" applyFont="1" applyBorder="1" applyProtection="1">
      <protection locked="0"/>
    </xf>
    <xf numFmtId="0" fontId="11" fillId="0" borderId="19" xfId="0" applyFont="1" applyBorder="1" applyAlignment="1" applyProtection="1">
      <alignment horizontal="left"/>
    </xf>
    <xf numFmtId="0" fontId="11" fillId="0" borderId="20" xfId="0" applyFont="1" applyBorder="1" applyAlignment="1" applyProtection="1">
      <alignment horizontal="left"/>
      <protection locked="0"/>
    </xf>
    <xf numFmtId="3" fontId="3" fillId="0" borderId="20" xfId="0" applyNumberFormat="1" applyFont="1" applyBorder="1" applyAlignment="1" applyProtection="1"/>
    <xf numFmtId="3" fontId="3" fillId="0" borderId="13" xfId="0" applyNumberFormat="1" applyFont="1" applyBorder="1" applyAlignment="1" applyProtection="1"/>
    <xf numFmtId="1" fontId="3" fillId="0" borderId="20" xfId="0" applyNumberFormat="1" applyFont="1" applyBorder="1" applyAlignment="1" applyProtection="1">
      <protection locked="0"/>
    </xf>
    <xf numFmtId="0" fontId="11" fillId="0" borderId="16" xfId="0" applyFont="1" applyBorder="1" applyAlignment="1" applyProtection="1">
      <alignment horizontal="left"/>
    </xf>
    <xf numFmtId="0" fontId="11" fillId="0" borderId="16" xfId="0" applyFont="1" applyBorder="1" applyAlignment="1" applyProtection="1">
      <alignment horizontal="left"/>
      <protection locked="0"/>
    </xf>
    <xf numFmtId="0" fontId="11" fillId="0" borderId="20" xfId="0" applyFont="1" applyBorder="1" applyAlignment="1" applyProtection="1">
      <alignment horizontal="left"/>
    </xf>
    <xf numFmtId="0" fontId="11" fillId="0" borderId="9" xfId="0" applyFont="1" applyBorder="1" applyAlignment="1" applyProtection="1">
      <alignment horizontal="left"/>
    </xf>
    <xf numFmtId="1" fontId="3" fillId="0" borderId="19" xfId="0" applyNumberFormat="1" applyFont="1" applyBorder="1" applyAlignment="1" applyProtection="1"/>
    <xf numFmtId="0" fontId="11" fillId="0" borderId="9" xfId="0" applyFont="1" applyBorder="1" applyAlignment="1" applyProtection="1">
      <alignment horizontal="left"/>
      <protection locked="0"/>
    </xf>
    <xf numFmtId="3" fontId="3" fillId="0" borderId="19" xfId="0" applyNumberFormat="1" applyFont="1" applyBorder="1" applyAlignment="1" applyProtection="1"/>
    <xf numFmtId="1" fontId="3" fillId="0" borderId="13" xfId="0" applyNumberFormat="1" applyFont="1" applyBorder="1" applyAlignment="1" applyProtection="1">
      <protection locked="0"/>
    </xf>
    <xf numFmtId="1" fontId="3" fillId="0" borderId="19" xfId="0" applyNumberFormat="1" applyFont="1" applyBorder="1" applyAlignment="1" applyProtection="1">
      <protection locked="0"/>
    </xf>
    <xf numFmtId="0" fontId="11" fillId="0" borderId="21" xfId="0" applyFont="1" applyBorder="1" applyAlignment="1" applyProtection="1">
      <alignment horizontal="left"/>
    </xf>
    <xf numFmtId="0" fontId="11" fillId="0" borderId="21" xfId="0" applyFont="1" applyBorder="1" applyAlignment="1" applyProtection="1">
      <alignment horizontal="left"/>
      <protection locked="0"/>
    </xf>
    <xf numFmtId="0" fontId="11" fillId="0" borderId="21" xfId="0" applyFont="1" applyFill="1" applyBorder="1" applyAlignment="1" applyProtection="1">
      <alignment horizontal="left"/>
    </xf>
    <xf numFmtId="0" fontId="11" fillId="0" borderId="14" xfId="0" applyFont="1" applyBorder="1" applyAlignment="1" applyProtection="1">
      <alignment horizontal="left"/>
    </xf>
    <xf numFmtId="0" fontId="11" fillId="0" borderId="14" xfId="0" applyFont="1" applyBorder="1" applyAlignment="1" applyProtection="1">
      <alignment horizontal="left"/>
      <protection locked="0"/>
    </xf>
    <xf numFmtId="3" fontId="3" fillId="0" borderId="15" xfId="0" applyNumberFormat="1" applyFont="1" applyBorder="1" applyAlignment="1" applyProtection="1"/>
    <xf numFmtId="1" fontId="3" fillId="0" borderId="15" xfId="0" applyNumberFormat="1" applyFont="1" applyBorder="1" applyAlignment="1" applyProtection="1">
      <protection locked="0"/>
    </xf>
    <xf numFmtId="0" fontId="15" fillId="0" borderId="14" xfId="0" applyFont="1" applyBorder="1" applyAlignment="1" applyProtection="1">
      <alignment horizontal="left"/>
    </xf>
    <xf numFmtId="3" fontId="3" fillId="0" borderId="22" xfId="0" applyNumberFormat="1" applyFont="1" applyBorder="1" applyAlignment="1" applyProtection="1"/>
    <xf numFmtId="0" fontId="11" fillId="0" borderId="2" xfId="0" applyFont="1" applyBorder="1" applyAlignment="1" applyProtection="1">
      <alignment horizontal="left"/>
    </xf>
    <xf numFmtId="0" fontId="11" fillId="0" borderId="2" xfId="0" applyFont="1" applyBorder="1" applyAlignment="1" applyProtection="1">
      <alignment horizontal="left"/>
      <protection locked="0"/>
    </xf>
    <xf numFmtId="3" fontId="3" fillId="0" borderId="2" xfId="0" applyNumberFormat="1" applyFont="1" applyBorder="1" applyAlignment="1" applyProtection="1"/>
    <xf numFmtId="1" fontId="3" fillId="0" borderId="2" xfId="0" applyNumberFormat="1" applyFont="1" applyBorder="1" applyAlignment="1" applyProtection="1">
      <protection locked="0"/>
    </xf>
    <xf numFmtId="0" fontId="11" fillId="0" borderId="13" xfId="0" applyFont="1" applyBorder="1" applyAlignment="1" applyProtection="1">
      <alignment horizontal="left"/>
      <protection locked="0"/>
    </xf>
    <xf numFmtId="3" fontId="11" fillId="0" borderId="2" xfId="0" quotePrefix="1" applyNumberFormat="1" applyFont="1" applyBorder="1" applyAlignment="1" applyProtection="1"/>
    <xf numFmtId="1" fontId="11" fillId="0" borderId="2" xfId="0" quotePrefix="1" applyNumberFormat="1" applyFont="1" applyBorder="1" applyAlignment="1" applyProtection="1">
      <protection locked="0"/>
    </xf>
    <xf numFmtId="1" fontId="11" fillId="0" borderId="8" xfId="0" quotePrefix="1" applyNumberFormat="1" applyFont="1" applyBorder="1" applyAlignment="1" applyProtection="1">
      <alignment horizontal="right"/>
      <protection locked="0"/>
    </xf>
    <xf numFmtId="0" fontId="11" fillId="0" borderId="22" xfId="0" applyFont="1" applyBorder="1" applyAlignment="1" applyProtection="1">
      <alignment horizontal="left"/>
    </xf>
    <xf numFmtId="0" fontId="11" fillId="0" borderId="2" xfId="0" applyFont="1" applyFill="1" applyBorder="1" applyAlignment="1" applyProtection="1">
      <alignment horizontal="left"/>
    </xf>
    <xf numFmtId="1" fontId="11" fillId="0" borderId="9" xfId="0" quotePrefix="1" applyNumberFormat="1" applyFont="1" applyBorder="1" applyAlignment="1" applyProtection="1">
      <protection locked="0"/>
    </xf>
    <xf numFmtId="0" fontId="2" fillId="0" borderId="0" xfId="0" applyFont="1" applyProtection="1"/>
    <xf numFmtId="0" fontId="16" fillId="0" borderId="16" xfId="0" quotePrefix="1" applyFont="1" applyBorder="1" applyAlignment="1" applyProtection="1">
      <alignment horizontal="left"/>
    </xf>
    <xf numFmtId="0" fontId="3" fillId="0" borderId="16" xfId="0" applyFont="1" applyBorder="1" applyAlignment="1" applyProtection="1">
      <alignment horizontal="left"/>
    </xf>
    <xf numFmtId="1" fontId="3" fillId="0" borderId="22" xfId="0" applyNumberFormat="1" applyFont="1" applyBorder="1" applyAlignment="1" applyProtection="1"/>
    <xf numFmtId="164" fontId="11" fillId="0" borderId="0" xfId="0" applyNumberFormat="1" applyFont="1" applyProtection="1">
      <protection locked="0"/>
    </xf>
    <xf numFmtId="164" fontId="11" fillId="0" borderId="0" xfId="0" applyNumberFormat="1" applyFont="1" applyFill="1" applyBorder="1" applyProtection="1">
      <protection locked="0"/>
    </xf>
    <xf numFmtId="0" fontId="11" fillId="0" borderId="20" xfId="0" quotePrefix="1" applyFont="1" applyBorder="1" applyAlignment="1" applyProtection="1">
      <alignment horizontal="left"/>
    </xf>
    <xf numFmtId="0" fontId="11" fillId="0" borderId="20" xfId="0" quotePrefix="1" applyFont="1" applyBorder="1" applyAlignment="1" applyProtection="1">
      <alignment horizontal="left"/>
      <protection locked="0"/>
    </xf>
    <xf numFmtId="1" fontId="3" fillId="0" borderId="0" xfId="0" applyNumberFormat="1" applyFont="1" applyBorder="1" applyAlignment="1" applyProtection="1">
      <alignment horizontal="right"/>
      <protection locked="0"/>
    </xf>
    <xf numFmtId="0" fontId="11" fillId="0" borderId="19" xfId="0" quotePrefix="1" applyFont="1" applyBorder="1" applyAlignment="1" applyProtection="1">
      <alignment horizontal="left"/>
    </xf>
    <xf numFmtId="0" fontId="11" fillId="0" borderId="19" xfId="0" quotePrefix="1" applyFont="1" applyBorder="1" applyAlignment="1" applyProtection="1">
      <alignment horizontal="left"/>
      <protection locked="0"/>
    </xf>
    <xf numFmtId="0" fontId="11" fillId="0" borderId="19" xfId="0" applyFont="1" applyBorder="1" applyAlignment="1" applyProtection="1">
      <alignment horizontal="left"/>
      <protection locked="0"/>
    </xf>
    <xf numFmtId="0" fontId="11" fillId="0" borderId="19" xfId="0" applyFont="1" applyFill="1" applyBorder="1" applyAlignment="1" applyProtection="1">
      <alignment horizontal="left"/>
    </xf>
    <xf numFmtId="0" fontId="15" fillId="0" borderId="19" xfId="0" applyFont="1" applyBorder="1" applyAlignment="1" applyProtection="1">
      <alignment horizontal="left"/>
    </xf>
    <xf numFmtId="0" fontId="11" fillId="0" borderId="15" xfId="0" quotePrefix="1" applyFont="1" applyBorder="1" applyAlignment="1" applyProtection="1">
      <alignment horizontal="left"/>
      <protection locked="0"/>
    </xf>
    <xf numFmtId="0" fontId="11" fillId="0" borderId="2" xfId="0" quotePrefix="1" applyFont="1" applyBorder="1" applyAlignment="1" applyProtection="1">
      <alignment horizontal="left"/>
      <protection locked="0"/>
    </xf>
    <xf numFmtId="1" fontId="3" fillId="0" borderId="23" xfId="0" applyNumberFormat="1" applyFont="1" applyBorder="1" applyAlignment="1" applyProtection="1">
      <protection locked="0"/>
    </xf>
    <xf numFmtId="1" fontId="3" fillId="0" borderId="24" xfId="0" applyNumberFormat="1" applyFont="1" applyBorder="1" applyAlignment="1" applyProtection="1">
      <protection locked="0"/>
    </xf>
    <xf numFmtId="0" fontId="17" fillId="0" borderId="0" xfId="0" applyFont="1" applyProtection="1"/>
    <xf numFmtId="0" fontId="11" fillId="0" borderId="15" xfId="0" applyFont="1" applyBorder="1" applyAlignment="1" applyProtection="1">
      <alignment horizontal="left"/>
    </xf>
    <xf numFmtId="0" fontId="11" fillId="0" borderId="13" xfId="0" quotePrefix="1" applyFont="1" applyBorder="1" applyAlignment="1" applyProtection="1">
      <alignment horizontal="left"/>
      <protection locked="0"/>
    </xf>
    <xf numFmtId="3" fontId="11" fillId="0" borderId="16" xfId="0" quotePrefix="1" applyNumberFormat="1" applyFont="1" applyBorder="1" applyAlignment="1" applyProtection="1"/>
    <xf numFmtId="1" fontId="11" fillId="0" borderId="13" xfId="0" quotePrefix="1" applyNumberFormat="1" applyFont="1" applyBorder="1" applyAlignment="1" applyProtection="1">
      <protection locked="0"/>
    </xf>
    <xf numFmtId="1" fontId="11" fillId="0" borderId="19" xfId="0" quotePrefix="1" applyNumberFormat="1" applyFont="1" applyBorder="1" applyAlignment="1" applyProtection="1">
      <protection locked="0"/>
    </xf>
    <xf numFmtId="0" fontId="16" fillId="0" borderId="2" xfId="0" applyFont="1" applyBorder="1" applyAlignment="1" applyProtection="1">
      <alignment horizontal="left"/>
    </xf>
    <xf numFmtId="0" fontId="3" fillId="0" borderId="2" xfId="0" applyFont="1" applyBorder="1" applyAlignment="1" applyProtection="1">
      <alignment horizontal="left"/>
    </xf>
    <xf numFmtId="0" fontId="3" fillId="0" borderId="16" xfId="0" applyFont="1" applyBorder="1" applyAlignment="1" applyProtection="1">
      <alignment horizontal="left"/>
      <protection locked="0"/>
    </xf>
    <xf numFmtId="3" fontId="11" fillId="0" borderId="19" xfId="0" quotePrefix="1" applyNumberFormat="1" applyFont="1" applyBorder="1" applyAlignment="1" applyProtection="1"/>
    <xf numFmtId="43" fontId="11" fillId="0" borderId="13" xfId="1" applyFont="1" applyBorder="1" applyAlignment="1" applyProtection="1">
      <alignment horizontal="left"/>
    </xf>
    <xf numFmtId="0" fontId="11" fillId="0" borderId="13" xfId="0" quotePrefix="1" applyFont="1" applyBorder="1" applyAlignment="1" applyProtection="1">
      <alignment horizontal="left"/>
    </xf>
    <xf numFmtId="0" fontId="11" fillId="0" borderId="13" xfId="0" applyFont="1" applyBorder="1" applyAlignment="1" applyProtection="1">
      <alignment horizontal="left"/>
    </xf>
    <xf numFmtId="0" fontId="11" fillId="0" borderId="9" xfId="0" quotePrefix="1" applyFont="1" applyBorder="1" applyAlignment="1" applyProtection="1">
      <alignment horizontal="left"/>
      <protection locked="0"/>
    </xf>
    <xf numFmtId="3" fontId="11" fillId="0" borderId="9" xfId="0" quotePrefix="1" applyNumberFormat="1" applyFont="1" applyBorder="1" applyAlignment="1" applyProtection="1"/>
    <xf numFmtId="1" fontId="11" fillId="0" borderId="12" xfId="0" quotePrefix="1" applyNumberFormat="1" applyFont="1" applyBorder="1" applyAlignment="1" applyProtection="1">
      <protection locked="0"/>
    </xf>
    <xf numFmtId="1" fontId="11" fillId="0" borderId="11" xfId="0" quotePrefix="1" applyNumberFormat="1" applyFont="1" applyBorder="1" applyAlignment="1" applyProtection="1">
      <protection locked="0"/>
    </xf>
    <xf numFmtId="1" fontId="11" fillId="0" borderId="19" xfId="0" quotePrefix="1" applyNumberFormat="1" applyFont="1" applyBorder="1" applyAlignment="1" applyProtection="1"/>
    <xf numFmtId="3" fontId="3" fillId="0" borderId="16" xfId="0" applyNumberFormat="1" applyFont="1" applyBorder="1" applyAlignment="1" applyProtection="1">
      <alignment horizontal="right"/>
    </xf>
    <xf numFmtId="1" fontId="3" fillId="0" borderId="16" xfId="0" applyNumberFormat="1" applyFont="1" applyBorder="1" applyAlignment="1" applyProtection="1">
      <alignment horizontal="right"/>
    </xf>
    <xf numFmtId="0" fontId="3" fillId="0" borderId="9" xfId="0" applyFont="1" applyBorder="1" applyAlignment="1" applyProtection="1">
      <alignment horizontal="left"/>
    </xf>
    <xf numFmtId="0" fontId="3" fillId="0" borderId="9" xfId="0" applyFont="1" applyBorder="1" applyAlignment="1" applyProtection="1">
      <alignment horizontal="left"/>
      <protection locked="0"/>
    </xf>
    <xf numFmtId="3" fontId="3" fillId="0" borderId="9" xfId="0" applyNumberFormat="1" applyFont="1" applyBorder="1" applyAlignment="1" applyProtection="1">
      <alignment horizontal="right"/>
    </xf>
    <xf numFmtId="3" fontId="3" fillId="0" borderId="9" xfId="0" applyNumberFormat="1" applyFont="1" applyBorder="1" applyAlignment="1" applyProtection="1"/>
    <xf numFmtId="1" fontId="3" fillId="0" borderId="9" xfId="0" applyNumberFormat="1" applyFont="1" applyBorder="1" applyAlignment="1" applyProtection="1">
      <alignment horizontal="right"/>
    </xf>
    <xf numFmtId="3" fontId="11" fillId="0" borderId="19" xfId="0" quotePrefix="1" applyNumberFormat="1" applyFont="1" applyBorder="1" applyAlignment="1" applyProtection="1">
      <protection locked="0"/>
    </xf>
    <xf numFmtId="164" fontId="11" fillId="0" borderId="19" xfId="0" applyNumberFormat="1" applyFont="1" applyBorder="1" applyProtection="1"/>
    <xf numFmtId="164" fontId="11" fillId="0" borderId="19" xfId="0" applyNumberFormat="1" applyFont="1" applyBorder="1" applyProtection="1">
      <protection locked="0"/>
    </xf>
    <xf numFmtId="0" fontId="3" fillId="0" borderId="19" xfId="0" applyFont="1" applyBorder="1" applyAlignment="1" applyProtection="1">
      <alignment horizontal="left"/>
      <protection locked="0"/>
    </xf>
    <xf numFmtId="0" fontId="11" fillId="0" borderId="15" xfId="0" quotePrefix="1" applyFont="1" applyBorder="1" applyAlignment="1" applyProtection="1">
      <alignment horizontal="left"/>
    </xf>
    <xf numFmtId="0" fontId="3" fillId="0" borderId="15" xfId="0" quotePrefix="1" applyFont="1" applyBorder="1" applyAlignment="1" applyProtection="1">
      <alignment horizontal="left"/>
      <protection locked="0"/>
    </xf>
    <xf numFmtId="3" fontId="11" fillId="0" borderId="15" xfId="0" quotePrefix="1" applyNumberFormat="1" applyFont="1" applyBorder="1" applyAlignment="1" applyProtection="1"/>
    <xf numFmtId="1" fontId="11" fillId="0" borderId="15" xfId="0" quotePrefix="1" applyNumberFormat="1" applyFont="1" applyBorder="1" applyAlignment="1" applyProtection="1">
      <protection locked="0"/>
    </xf>
    <xf numFmtId="0" fontId="11" fillId="0" borderId="5" xfId="0" quotePrefix="1" applyFont="1" applyBorder="1" applyAlignment="1" applyProtection="1">
      <alignment horizontal="left"/>
    </xf>
    <xf numFmtId="0" fontId="11" fillId="0" borderId="5" xfId="0" quotePrefix="1" applyFont="1" applyBorder="1" applyAlignment="1" applyProtection="1">
      <alignment horizontal="left"/>
      <protection locked="0"/>
    </xf>
    <xf numFmtId="3" fontId="11" fillId="0" borderId="5" xfId="0" quotePrefix="1" applyNumberFormat="1" applyFont="1" applyBorder="1" applyAlignment="1" applyProtection="1"/>
    <xf numFmtId="1" fontId="11" fillId="0" borderId="5" xfId="0" quotePrefix="1" applyNumberFormat="1" applyFont="1" applyBorder="1" applyAlignment="1" applyProtection="1">
      <protection locked="0"/>
    </xf>
    <xf numFmtId="164" fontId="11" fillId="0" borderId="2" xfId="0" applyNumberFormat="1" applyFont="1" applyBorder="1" applyProtection="1"/>
    <xf numFmtId="164" fontId="11" fillId="0" borderId="2" xfId="0" applyNumberFormat="1" applyFont="1" applyBorder="1" applyProtection="1">
      <protection locked="0"/>
    </xf>
    <xf numFmtId="1" fontId="11" fillId="0" borderId="0" xfId="0" quotePrefix="1" applyNumberFormat="1" applyFont="1" applyBorder="1" applyAlignment="1" applyProtection="1">
      <alignment horizontal="right"/>
      <protection locked="0"/>
    </xf>
    <xf numFmtId="164" fontId="11" fillId="0" borderId="16" xfId="0" applyNumberFormat="1" applyFont="1" applyBorder="1" applyProtection="1">
      <protection locked="0"/>
    </xf>
    <xf numFmtId="1" fontId="3" fillId="0" borderId="16" xfId="0" applyNumberFormat="1" applyFont="1" applyBorder="1" applyAlignment="1" applyProtection="1">
      <protection locked="0"/>
    </xf>
    <xf numFmtId="164" fontId="11" fillId="0" borderId="17" xfId="0" applyNumberFormat="1" applyFont="1" applyBorder="1" applyProtection="1">
      <protection locked="0"/>
    </xf>
    <xf numFmtId="1" fontId="3" fillId="0" borderId="25" xfId="0" applyNumberFormat="1" applyFont="1" applyBorder="1" applyAlignment="1" applyProtection="1">
      <protection locked="0"/>
    </xf>
    <xf numFmtId="0" fontId="11" fillId="0" borderId="26" xfId="0" applyFont="1" applyBorder="1" applyAlignment="1" applyProtection="1">
      <alignment horizontal="left"/>
      <protection locked="0"/>
    </xf>
    <xf numFmtId="0" fontId="11" fillId="0" borderId="17" xfId="0" applyFont="1" applyBorder="1" applyAlignment="1" applyProtection="1">
      <alignment horizontal="left"/>
      <protection locked="0"/>
    </xf>
    <xf numFmtId="1" fontId="3" fillId="0" borderId="2" xfId="0" applyNumberFormat="1" applyFont="1" applyBorder="1" applyProtection="1">
      <protection locked="0"/>
    </xf>
    <xf numFmtId="1" fontId="3" fillId="0" borderId="23" xfId="0" applyNumberFormat="1" applyFont="1" applyBorder="1" applyProtection="1">
      <protection locked="0"/>
    </xf>
    <xf numFmtId="1" fontId="3" fillId="0" borderId="2" xfId="0" applyNumberFormat="1" applyFont="1" applyBorder="1" applyProtection="1"/>
    <xf numFmtId="1" fontId="3" fillId="0" borderId="27" xfId="0" applyNumberFormat="1" applyFont="1" applyBorder="1" applyProtection="1">
      <protection locked="0"/>
    </xf>
    <xf numFmtId="3" fontId="11" fillId="0" borderId="0" xfId="0" applyNumberFormat="1" applyFont="1" applyBorder="1" applyProtection="1">
      <protection locked="0"/>
    </xf>
    <xf numFmtId="0" fontId="11" fillId="0" borderId="0" xfId="0" applyFont="1" applyBorder="1" applyAlignment="1" applyProtection="1">
      <alignment horizontal="left"/>
      <protection locked="0"/>
    </xf>
    <xf numFmtId="1" fontId="3" fillId="0" borderId="0" xfId="0" applyNumberFormat="1" applyFont="1" applyBorder="1" applyProtection="1">
      <protection locked="0"/>
    </xf>
    <xf numFmtId="3" fontId="3" fillId="0" borderId="0" xfId="0" applyNumberFormat="1" applyFont="1" applyBorder="1" applyProtection="1">
      <protection locked="0"/>
    </xf>
    <xf numFmtId="0" fontId="3" fillId="0" borderId="0" xfId="0" applyFont="1" applyBorder="1" applyAlignment="1" applyProtection="1">
      <alignment horizontal="left"/>
      <protection locked="0"/>
    </xf>
    <xf numFmtId="164" fontId="9" fillId="0" borderId="0" xfId="0" quotePrefix="1" applyNumberFormat="1" applyFont="1" applyBorder="1" applyAlignment="1" applyProtection="1">
      <alignment horizontal="left"/>
      <protection locked="0"/>
    </xf>
    <xf numFmtId="164" fontId="3" fillId="0" borderId="0" xfId="0" quotePrefix="1" applyNumberFormat="1" applyFont="1" applyBorder="1" applyAlignment="1" applyProtection="1">
      <alignment horizontal="left"/>
      <protection locked="0"/>
    </xf>
    <xf numFmtId="164" fontId="3" fillId="0" borderId="0" xfId="0" applyNumberFormat="1" applyFont="1" applyBorder="1" applyProtection="1">
      <protection locked="0"/>
    </xf>
    <xf numFmtId="0" fontId="18" fillId="0" borderId="0" xfId="0" quotePrefix="1" applyFont="1" applyBorder="1" applyAlignment="1" applyProtection="1">
      <alignment horizontal="left"/>
      <protection locked="0"/>
    </xf>
    <xf numFmtId="0" fontId="11" fillId="0" borderId="0" xfId="0" quotePrefix="1" applyFont="1" applyBorder="1" applyAlignment="1" applyProtection="1">
      <alignment horizontal="left"/>
      <protection locked="0"/>
    </xf>
    <xf numFmtId="4" fontId="3" fillId="0" borderId="0" xfId="0" applyNumberFormat="1" applyFont="1" applyBorder="1" applyProtection="1">
      <protection locked="0"/>
    </xf>
  </cellXfs>
  <cellStyles count="3">
    <cellStyle name="Comma" xfId="1" builtinId="3"/>
    <cellStyle name="Normal" xfId="0" builtinId="0"/>
    <cellStyle name="Normal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Mes_Otchet\New%20folder%20(2)\&#1084;.%2007.2014\B1_2014_7_8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E9">
            <v>41640</v>
          </cell>
          <cell r="F9">
            <v>41851</v>
          </cell>
        </row>
        <row r="12">
          <cell r="B12" t="str">
            <v>НАЦИОНАЛНО БЮРО ЗА КОНТРОЛ НА СПЕЦИАЛНИТЕ РАЗУЗНАВАТЕЛНИ СРЕДСТВА</v>
          </cell>
          <cell r="F12" t="str">
            <v>8500</v>
          </cell>
        </row>
        <row r="17">
          <cell r="E17">
            <v>0</v>
          </cell>
        </row>
        <row r="22">
          <cell r="E22">
            <v>0</v>
          </cell>
          <cell r="F22">
            <v>0</v>
          </cell>
          <cell r="G22">
            <v>0</v>
          </cell>
        </row>
        <row r="28">
          <cell r="E28">
            <v>0</v>
          </cell>
          <cell r="F28">
            <v>0</v>
          </cell>
          <cell r="G28">
            <v>0</v>
          </cell>
        </row>
        <row r="33">
          <cell r="E33">
            <v>0</v>
          </cell>
          <cell r="F33">
            <v>0</v>
          </cell>
          <cell r="G33">
            <v>0</v>
          </cell>
        </row>
        <row r="39">
          <cell r="E39">
            <v>0</v>
          </cell>
          <cell r="F39">
            <v>0</v>
          </cell>
          <cell r="G39">
            <v>0</v>
          </cell>
        </row>
        <row r="44">
          <cell r="E44">
            <v>0</v>
          </cell>
          <cell r="F44">
            <v>0</v>
          </cell>
          <cell r="G44">
            <v>0</v>
          </cell>
        </row>
        <row r="49">
          <cell r="E49">
            <v>0</v>
          </cell>
          <cell r="F49">
            <v>0</v>
          </cell>
          <cell r="G49">
            <v>0</v>
          </cell>
        </row>
        <row r="55">
          <cell r="E55">
            <v>0</v>
          </cell>
          <cell r="F55">
            <v>0</v>
          </cell>
          <cell r="G55">
            <v>0</v>
          </cell>
        </row>
        <row r="58">
          <cell r="E58">
            <v>0</v>
          </cell>
          <cell r="F58">
            <v>0</v>
          </cell>
          <cell r="G58">
            <v>0</v>
          </cell>
        </row>
        <row r="62">
          <cell r="E62">
            <v>0</v>
          </cell>
          <cell r="F62">
            <v>0</v>
          </cell>
          <cell r="G62">
            <v>0</v>
          </cell>
        </row>
        <row r="72">
          <cell r="E72">
            <v>0</v>
          </cell>
          <cell r="F72">
            <v>0</v>
          </cell>
          <cell r="G72">
            <v>0</v>
          </cell>
        </row>
        <row r="87">
          <cell r="E87">
            <v>0</v>
          </cell>
          <cell r="F87">
            <v>0</v>
          </cell>
          <cell r="G87">
            <v>0</v>
          </cell>
        </row>
        <row r="91">
          <cell r="E91">
            <v>0</v>
          </cell>
          <cell r="F91">
            <v>0</v>
          </cell>
          <cell r="G91">
            <v>0</v>
          </cell>
        </row>
        <row r="105">
          <cell r="E105">
            <v>0</v>
          </cell>
          <cell r="F105">
            <v>0</v>
          </cell>
          <cell r="G105">
            <v>0</v>
          </cell>
        </row>
        <row r="109">
          <cell r="E109">
            <v>0</v>
          </cell>
          <cell r="F109">
            <v>0</v>
          </cell>
          <cell r="G109">
            <v>0</v>
          </cell>
        </row>
        <row r="115">
          <cell r="E115">
            <v>0</v>
          </cell>
          <cell r="F115">
            <v>0</v>
          </cell>
          <cell r="G115">
            <v>0</v>
          </cell>
        </row>
        <row r="119">
          <cell r="E119">
            <v>0</v>
          </cell>
          <cell r="F119">
            <v>0</v>
          </cell>
          <cell r="G119">
            <v>0</v>
          </cell>
        </row>
        <row r="133">
          <cell r="E133">
            <v>0</v>
          </cell>
          <cell r="F133">
            <v>0</v>
          </cell>
          <cell r="G133">
            <v>0</v>
          </cell>
        </row>
        <row r="136">
          <cell r="E136">
            <v>0</v>
          </cell>
          <cell r="F136">
            <v>0</v>
          </cell>
          <cell r="G136">
            <v>0</v>
          </cell>
        </row>
        <row r="145">
          <cell r="E145">
            <v>0</v>
          </cell>
          <cell r="F145">
            <v>0</v>
          </cell>
          <cell r="G145">
            <v>0</v>
          </cell>
        </row>
        <row r="154">
          <cell r="E154">
            <v>0</v>
          </cell>
          <cell r="F154">
            <v>0</v>
          </cell>
          <cell r="G154">
            <v>0</v>
          </cell>
        </row>
        <row r="181">
          <cell r="E181">
            <v>850000</v>
          </cell>
          <cell r="F181">
            <v>253692</v>
          </cell>
          <cell r="G181">
            <v>0</v>
          </cell>
        </row>
        <row r="184">
          <cell r="E184">
            <v>0</v>
          </cell>
          <cell r="F184">
            <v>5368</v>
          </cell>
          <cell r="G184">
            <v>0</v>
          </cell>
        </row>
        <row r="190">
          <cell r="E190">
            <v>0</v>
          </cell>
          <cell r="F190">
            <v>34213</v>
          </cell>
          <cell r="G190">
            <v>0</v>
          </cell>
        </row>
        <row r="196">
          <cell r="E196">
            <v>0</v>
          </cell>
          <cell r="F196">
            <v>0</v>
          </cell>
          <cell r="G196">
            <v>0</v>
          </cell>
        </row>
        <row r="197">
          <cell r="E197">
            <v>450000</v>
          </cell>
          <cell r="F197">
            <v>80172</v>
          </cell>
          <cell r="G197">
            <v>0</v>
          </cell>
        </row>
        <row r="215">
          <cell r="E215">
            <v>0</v>
          </cell>
          <cell r="F215">
            <v>1566</v>
          </cell>
          <cell r="G215">
            <v>0</v>
          </cell>
        </row>
        <row r="219">
          <cell r="E219">
            <v>0</v>
          </cell>
          <cell r="F219">
            <v>0</v>
          </cell>
          <cell r="G219">
            <v>0</v>
          </cell>
        </row>
        <row r="225">
          <cell r="E225">
            <v>0</v>
          </cell>
          <cell r="F225">
            <v>0</v>
          </cell>
          <cell r="G225">
            <v>0</v>
          </cell>
        </row>
        <row r="228">
          <cell r="E228">
            <v>0</v>
          </cell>
          <cell r="F228">
            <v>0</v>
          </cell>
          <cell r="G228">
            <v>0</v>
          </cell>
        </row>
        <row r="229">
          <cell r="E229">
            <v>0</v>
          </cell>
          <cell r="F229">
            <v>0</v>
          </cell>
          <cell r="G229">
            <v>0</v>
          </cell>
        </row>
        <row r="230">
          <cell r="E230">
            <v>0</v>
          </cell>
          <cell r="F230">
            <v>0</v>
          </cell>
          <cell r="G230">
            <v>0</v>
          </cell>
        </row>
        <row r="231">
          <cell r="E231">
            <v>0</v>
          </cell>
          <cell r="F231">
            <v>0</v>
          </cell>
          <cell r="G231">
            <v>0</v>
          </cell>
        </row>
        <row r="232">
          <cell r="E232">
            <v>0</v>
          </cell>
          <cell r="F232">
            <v>0</v>
          </cell>
          <cell r="G232">
            <v>0</v>
          </cell>
        </row>
        <row r="234">
          <cell r="E234">
            <v>0</v>
          </cell>
          <cell r="F234">
            <v>0</v>
          </cell>
          <cell r="G234">
            <v>0</v>
          </cell>
        </row>
        <row r="235">
          <cell r="E235">
            <v>0</v>
          </cell>
          <cell r="F235">
            <v>0</v>
          </cell>
          <cell r="G235">
            <v>0</v>
          </cell>
        </row>
        <row r="238">
          <cell r="E238">
            <v>0</v>
          </cell>
        </row>
        <row r="239">
          <cell r="E239">
            <v>0</v>
          </cell>
          <cell r="F239">
            <v>0</v>
          </cell>
          <cell r="G239">
            <v>0</v>
          </cell>
        </row>
        <row r="246">
          <cell r="E246">
            <v>0</v>
          </cell>
          <cell r="F246">
            <v>0</v>
          </cell>
          <cell r="G246">
            <v>0</v>
          </cell>
        </row>
        <row r="247">
          <cell r="E247">
            <v>0</v>
          </cell>
          <cell r="F247">
            <v>0</v>
          </cell>
          <cell r="G247">
            <v>0</v>
          </cell>
        </row>
        <row r="248">
          <cell r="E248">
            <v>0</v>
          </cell>
          <cell r="F248">
            <v>0</v>
          </cell>
          <cell r="G248">
            <v>0</v>
          </cell>
        </row>
        <row r="249">
          <cell r="E249">
            <v>0</v>
          </cell>
          <cell r="F249">
            <v>0</v>
          </cell>
          <cell r="G249">
            <v>0</v>
          </cell>
        </row>
        <row r="256">
          <cell r="E256">
            <v>0</v>
          </cell>
          <cell r="F256">
            <v>0</v>
          </cell>
          <cell r="G256">
            <v>0</v>
          </cell>
        </row>
        <row r="260">
          <cell r="E260">
            <v>0</v>
          </cell>
          <cell r="F260">
            <v>0</v>
          </cell>
          <cell r="G260">
            <v>0</v>
          </cell>
        </row>
        <row r="261">
          <cell r="E261">
            <v>0</v>
          </cell>
          <cell r="F261">
            <v>0</v>
          </cell>
          <cell r="G261">
            <v>0</v>
          </cell>
        </row>
        <row r="262">
          <cell r="E262">
            <v>0</v>
          </cell>
          <cell r="F262">
            <v>0</v>
          </cell>
          <cell r="G262">
            <v>0</v>
          </cell>
        </row>
        <row r="263">
          <cell r="E263">
            <v>0</v>
          </cell>
          <cell r="F263">
            <v>0</v>
          </cell>
          <cell r="G263">
            <v>0</v>
          </cell>
        </row>
        <row r="266">
          <cell r="E266">
            <v>40000</v>
          </cell>
          <cell r="F266">
            <v>39287</v>
          </cell>
          <cell r="G266">
            <v>0</v>
          </cell>
        </row>
        <row r="267">
          <cell r="E267">
            <v>178000</v>
          </cell>
          <cell r="F267">
            <v>50499</v>
          </cell>
          <cell r="G267">
            <v>0</v>
          </cell>
        </row>
        <row r="275">
          <cell r="E275">
            <v>30000</v>
          </cell>
          <cell r="F275">
            <v>0</v>
          </cell>
          <cell r="G275">
            <v>0</v>
          </cell>
        </row>
        <row r="278">
          <cell r="E278">
            <v>0</v>
          </cell>
          <cell r="F278">
            <v>0</v>
          </cell>
          <cell r="G278">
            <v>0</v>
          </cell>
        </row>
        <row r="279">
          <cell r="E279">
            <v>0</v>
          </cell>
          <cell r="F279">
            <v>0</v>
          </cell>
          <cell r="G279">
            <v>0</v>
          </cell>
        </row>
        <row r="284">
          <cell r="E284">
            <v>0</v>
          </cell>
          <cell r="F284">
            <v>0</v>
          </cell>
          <cell r="G284">
            <v>0</v>
          </cell>
        </row>
        <row r="285">
          <cell r="E285">
            <v>0</v>
          </cell>
          <cell r="F285">
            <v>0</v>
          </cell>
          <cell r="G285">
            <v>0</v>
          </cell>
        </row>
        <row r="287">
          <cell r="E287">
            <v>0</v>
          </cell>
          <cell r="F287">
            <v>0</v>
          </cell>
          <cell r="G287">
            <v>0</v>
          </cell>
        </row>
        <row r="288">
          <cell r="E288">
            <v>0</v>
          </cell>
          <cell r="F288">
            <v>0</v>
          </cell>
          <cell r="G288">
            <v>0</v>
          </cell>
        </row>
        <row r="348">
          <cell r="E348">
            <v>0</v>
          </cell>
          <cell r="F348">
            <v>0</v>
          </cell>
          <cell r="G348">
            <v>0</v>
          </cell>
        </row>
        <row r="362">
          <cell r="E362">
            <v>1548000</v>
          </cell>
          <cell r="F362">
            <v>384022</v>
          </cell>
          <cell r="G362">
            <v>0</v>
          </cell>
        </row>
        <row r="370">
          <cell r="E370">
            <v>0</v>
          </cell>
          <cell r="F370">
            <v>0</v>
          </cell>
          <cell r="G370">
            <v>0</v>
          </cell>
        </row>
        <row r="375">
          <cell r="E375">
            <v>0</v>
          </cell>
          <cell r="F375">
            <v>0</v>
          </cell>
          <cell r="G375">
            <v>0</v>
          </cell>
        </row>
        <row r="378">
          <cell r="E378">
            <v>0</v>
          </cell>
          <cell r="F378">
            <v>0</v>
          </cell>
          <cell r="G378">
            <v>0</v>
          </cell>
        </row>
        <row r="383">
          <cell r="E383">
            <v>0</v>
          </cell>
          <cell r="F383">
            <v>0</v>
          </cell>
          <cell r="G383">
            <v>0</v>
          </cell>
        </row>
        <row r="386">
          <cell r="E386">
            <v>0</v>
          </cell>
          <cell r="F386">
            <v>0</v>
          </cell>
          <cell r="G386">
            <v>0</v>
          </cell>
        </row>
        <row r="389">
          <cell r="E389">
            <v>0</v>
          </cell>
          <cell r="F389">
            <v>0</v>
          </cell>
          <cell r="G389">
            <v>0</v>
          </cell>
        </row>
        <row r="393">
          <cell r="E393">
            <v>0</v>
          </cell>
          <cell r="F393">
            <v>0</v>
          </cell>
          <cell r="G393">
            <v>0</v>
          </cell>
        </row>
        <row r="396">
          <cell r="E396">
            <v>0</v>
          </cell>
          <cell r="F396">
            <v>0</v>
          </cell>
          <cell r="G396">
            <v>0</v>
          </cell>
        </row>
        <row r="399">
          <cell r="E399">
            <v>0</v>
          </cell>
          <cell r="F399">
            <v>82067</v>
          </cell>
          <cell r="G399">
            <v>0</v>
          </cell>
        </row>
        <row r="413">
          <cell r="E413">
            <v>0</v>
          </cell>
          <cell r="F413">
            <v>0</v>
          </cell>
          <cell r="G413">
            <v>0</v>
          </cell>
        </row>
        <row r="448">
          <cell r="E448">
            <v>0</v>
          </cell>
          <cell r="F448">
            <v>0</v>
          </cell>
          <cell r="G448">
            <v>0</v>
          </cell>
        </row>
        <row r="458">
          <cell r="E458">
            <v>0</v>
          </cell>
          <cell r="F458">
            <v>0</v>
          </cell>
          <cell r="G458">
            <v>0</v>
          </cell>
        </row>
        <row r="484">
          <cell r="E484">
            <v>0</v>
          </cell>
          <cell r="F484">
            <v>0</v>
          </cell>
          <cell r="G484">
            <v>0</v>
          </cell>
        </row>
        <row r="490">
          <cell r="E490">
            <v>0</v>
          </cell>
          <cell r="F490">
            <v>0</v>
          </cell>
          <cell r="G490">
            <v>0</v>
          </cell>
        </row>
        <row r="499">
          <cell r="E499">
            <v>0</v>
          </cell>
          <cell r="F499">
            <v>0</v>
          </cell>
          <cell r="G499">
            <v>0</v>
          </cell>
        </row>
        <row r="503">
          <cell r="E503">
            <v>0</v>
          </cell>
          <cell r="F503">
            <v>0</v>
          </cell>
          <cell r="G503">
            <v>0</v>
          </cell>
        </row>
        <row r="508">
          <cell r="E508">
            <v>0</v>
          </cell>
          <cell r="F508">
            <v>0</v>
          </cell>
          <cell r="G508">
            <v>0</v>
          </cell>
        </row>
        <row r="511">
          <cell r="E511">
            <v>0</v>
          </cell>
          <cell r="F511">
            <v>0</v>
          </cell>
          <cell r="G511">
            <v>0</v>
          </cell>
        </row>
        <row r="518">
          <cell r="E518">
            <v>0</v>
          </cell>
          <cell r="F518">
            <v>0</v>
          </cell>
          <cell r="G518">
            <v>0</v>
          </cell>
        </row>
        <row r="523">
          <cell r="E523">
            <v>0</v>
          </cell>
          <cell r="F523">
            <v>0</v>
          </cell>
          <cell r="G523">
            <v>0</v>
          </cell>
        </row>
        <row r="531">
          <cell r="E531">
            <v>0</v>
          </cell>
          <cell r="F531">
            <v>0</v>
          </cell>
          <cell r="G531">
            <v>0</v>
          </cell>
        </row>
        <row r="564">
          <cell r="F564">
            <v>-1292</v>
          </cell>
        </row>
        <row r="578">
          <cell r="E578">
            <v>0</v>
          </cell>
          <cell r="F578">
            <v>0</v>
          </cell>
          <cell r="G578">
            <v>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0"/>
  <sheetViews>
    <sheetView tabSelected="1" zoomScale="60" zoomScaleNormal="60" workbookViewId="0">
      <selection activeCell="B18" sqref="B18"/>
    </sheetView>
  </sheetViews>
  <sheetFormatPr defaultRowHeight="12.75" x14ac:dyDescent="0.2"/>
  <cols>
    <col min="1" max="1" width="5.5703125" style="1" customWidth="1"/>
    <col min="2" max="2" width="105.28515625" style="1" customWidth="1"/>
    <col min="3" max="3" width="67.85546875" style="1" customWidth="1"/>
    <col min="4" max="4" width="26" style="1" hidden="1" customWidth="1"/>
    <col min="5" max="5" width="22" style="3" customWidth="1"/>
    <col min="6" max="8" width="24.28515625" style="3" customWidth="1"/>
    <col min="9" max="9" width="21" style="3" hidden="1" customWidth="1"/>
    <col min="10" max="10" width="25.5703125" style="3" hidden="1" customWidth="1"/>
    <col min="11" max="13" width="23.140625" style="3" hidden="1" customWidth="1"/>
    <col min="14" max="14" width="20.5703125" style="1" customWidth="1"/>
    <col min="15" max="15" width="12.85546875" style="1" customWidth="1"/>
    <col min="16" max="16" width="13.7109375" style="1" hidden="1" customWidth="1"/>
    <col min="17" max="17" width="14.42578125" style="1" hidden="1" customWidth="1"/>
    <col min="18" max="18" width="14.42578125" style="1" customWidth="1"/>
    <col min="19" max="19" width="13.42578125" style="1" hidden="1" customWidth="1"/>
    <col min="20" max="20" width="11.140625" style="1" hidden="1" customWidth="1"/>
    <col min="21" max="21" width="11.140625" style="1" customWidth="1"/>
    <col min="22" max="22" width="16.28515625" style="1" hidden="1" customWidth="1"/>
    <col min="23" max="23" width="15" style="1" hidden="1" customWidth="1"/>
    <col min="24" max="24" width="15" style="3" customWidth="1"/>
    <col min="25" max="25" width="15.7109375" style="1" hidden="1" customWidth="1"/>
    <col min="26" max="26" width="15.28515625" style="1" hidden="1" customWidth="1"/>
    <col min="27" max="256" width="9.140625" style="1"/>
    <col min="257" max="257" width="5.5703125" style="1" customWidth="1"/>
    <col min="258" max="258" width="105.28515625" style="1" customWidth="1"/>
    <col min="259" max="259" width="67.85546875" style="1" customWidth="1"/>
    <col min="260" max="260" width="0" style="1" hidden="1" customWidth="1"/>
    <col min="261" max="261" width="22" style="1" customWidth="1"/>
    <col min="262" max="264" width="24.28515625" style="1" customWidth="1"/>
    <col min="265" max="269" width="0" style="1" hidden="1" customWidth="1"/>
    <col min="270" max="270" width="20.5703125" style="1" customWidth="1"/>
    <col min="271" max="271" width="12.85546875" style="1" customWidth="1"/>
    <col min="272" max="273" width="0" style="1" hidden="1" customWidth="1"/>
    <col min="274" max="274" width="14.42578125" style="1" customWidth="1"/>
    <col min="275" max="276" width="0" style="1" hidden="1" customWidth="1"/>
    <col min="277" max="277" width="11.140625" style="1" customWidth="1"/>
    <col min="278" max="279" width="0" style="1" hidden="1" customWidth="1"/>
    <col min="280" max="280" width="15" style="1" customWidth="1"/>
    <col min="281" max="282" width="0" style="1" hidden="1" customWidth="1"/>
    <col min="283" max="512" width="9.140625" style="1"/>
    <col min="513" max="513" width="5.5703125" style="1" customWidth="1"/>
    <col min="514" max="514" width="105.28515625" style="1" customWidth="1"/>
    <col min="515" max="515" width="67.85546875" style="1" customWidth="1"/>
    <col min="516" max="516" width="0" style="1" hidden="1" customWidth="1"/>
    <col min="517" max="517" width="22" style="1" customWidth="1"/>
    <col min="518" max="520" width="24.28515625" style="1" customWidth="1"/>
    <col min="521" max="525" width="0" style="1" hidden="1" customWidth="1"/>
    <col min="526" max="526" width="20.5703125" style="1" customWidth="1"/>
    <col min="527" max="527" width="12.85546875" style="1" customWidth="1"/>
    <col min="528" max="529" width="0" style="1" hidden="1" customWidth="1"/>
    <col min="530" max="530" width="14.42578125" style="1" customWidth="1"/>
    <col min="531" max="532" width="0" style="1" hidden="1" customWidth="1"/>
    <col min="533" max="533" width="11.140625" style="1" customWidth="1"/>
    <col min="534" max="535" width="0" style="1" hidden="1" customWidth="1"/>
    <col min="536" max="536" width="15" style="1" customWidth="1"/>
    <col min="537" max="538" width="0" style="1" hidden="1" customWidth="1"/>
    <col min="539" max="768" width="9.140625" style="1"/>
    <col min="769" max="769" width="5.5703125" style="1" customWidth="1"/>
    <col min="770" max="770" width="105.28515625" style="1" customWidth="1"/>
    <col min="771" max="771" width="67.85546875" style="1" customWidth="1"/>
    <col min="772" max="772" width="0" style="1" hidden="1" customWidth="1"/>
    <col min="773" max="773" width="22" style="1" customWidth="1"/>
    <col min="774" max="776" width="24.28515625" style="1" customWidth="1"/>
    <col min="777" max="781" width="0" style="1" hidden="1" customWidth="1"/>
    <col min="782" max="782" width="20.5703125" style="1" customWidth="1"/>
    <col min="783" max="783" width="12.85546875" style="1" customWidth="1"/>
    <col min="784" max="785" width="0" style="1" hidden="1" customWidth="1"/>
    <col min="786" max="786" width="14.42578125" style="1" customWidth="1"/>
    <col min="787" max="788" width="0" style="1" hidden="1" customWidth="1"/>
    <col min="789" max="789" width="11.140625" style="1" customWidth="1"/>
    <col min="790" max="791" width="0" style="1" hidden="1" customWidth="1"/>
    <col min="792" max="792" width="15" style="1" customWidth="1"/>
    <col min="793" max="794" width="0" style="1" hidden="1" customWidth="1"/>
    <col min="795" max="1024" width="9.140625" style="1"/>
    <col min="1025" max="1025" width="5.5703125" style="1" customWidth="1"/>
    <col min="1026" max="1026" width="105.28515625" style="1" customWidth="1"/>
    <col min="1027" max="1027" width="67.85546875" style="1" customWidth="1"/>
    <col min="1028" max="1028" width="0" style="1" hidden="1" customWidth="1"/>
    <col min="1029" max="1029" width="22" style="1" customWidth="1"/>
    <col min="1030" max="1032" width="24.28515625" style="1" customWidth="1"/>
    <col min="1033" max="1037" width="0" style="1" hidden="1" customWidth="1"/>
    <col min="1038" max="1038" width="20.5703125" style="1" customWidth="1"/>
    <col min="1039" max="1039" width="12.85546875" style="1" customWidth="1"/>
    <col min="1040" max="1041" width="0" style="1" hidden="1" customWidth="1"/>
    <col min="1042" max="1042" width="14.42578125" style="1" customWidth="1"/>
    <col min="1043" max="1044" width="0" style="1" hidden="1" customWidth="1"/>
    <col min="1045" max="1045" width="11.140625" style="1" customWidth="1"/>
    <col min="1046" max="1047" width="0" style="1" hidden="1" customWidth="1"/>
    <col min="1048" max="1048" width="15" style="1" customWidth="1"/>
    <col min="1049" max="1050" width="0" style="1" hidden="1" customWidth="1"/>
    <col min="1051" max="1280" width="9.140625" style="1"/>
    <col min="1281" max="1281" width="5.5703125" style="1" customWidth="1"/>
    <col min="1282" max="1282" width="105.28515625" style="1" customWidth="1"/>
    <col min="1283" max="1283" width="67.85546875" style="1" customWidth="1"/>
    <col min="1284" max="1284" width="0" style="1" hidden="1" customWidth="1"/>
    <col min="1285" max="1285" width="22" style="1" customWidth="1"/>
    <col min="1286" max="1288" width="24.28515625" style="1" customWidth="1"/>
    <col min="1289" max="1293" width="0" style="1" hidden="1" customWidth="1"/>
    <col min="1294" max="1294" width="20.5703125" style="1" customWidth="1"/>
    <col min="1295" max="1295" width="12.85546875" style="1" customWidth="1"/>
    <col min="1296" max="1297" width="0" style="1" hidden="1" customWidth="1"/>
    <col min="1298" max="1298" width="14.42578125" style="1" customWidth="1"/>
    <col min="1299" max="1300" width="0" style="1" hidden="1" customWidth="1"/>
    <col min="1301" max="1301" width="11.140625" style="1" customWidth="1"/>
    <col min="1302" max="1303" width="0" style="1" hidden="1" customWidth="1"/>
    <col min="1304" max="1304" width="15" style="1" customWidth="1"/>
    <col min="1305" max="1306" width="0" style="1" hidden="1" customWidth="1"/>
    <col min="1307" max="1536" width="9.140625" style="1"/>
    <col min="1537" max="1537" width="5.5703125" style="1" customWidth="1"/>
    <col min="1538" max="1538" width="105.28515625" style="1" customWidth="1"/>
    <col min="1539" max="1539" width="67.85546875" style="1" customWidth="1"/>
    <col min="1540" max="1540" width="0" style="1" hidden="1" customWidth="1"/>
    <col min="1541" max="1541" width="22" style="1" customWidth="1"/>
    <col min="1542" max="1544" width="24.28515625" style="1" customWidth="1"/>
    <col min="1545" max="1549" width="0" style="1" hidden="1" customWidth="1"/>
    <col min="1550" max="1550" width="20.5703125" style="1" customWidth="1"/>
    <col min="1551" max="1551" width="12.85546875" style="1" customWidth="1"/>
    <col min="1552" max="1553" width="0" style="1" hidden="1" customWidth="1"/>
    <col min="1554" max="1554" width="14.42578125" style="1" customWidth="1"/>
    <col min="1555" max="1556" width="0" style="1" hidden="1" customWidth="1"/>
    <col min="1557" max="1557" width="11.140625" style="1" customWidth="1"/>
    <col min="1558" max="1559" width="0" style="1" hidden="1" customWidth="1"/>
    <col min="1560" max="1560" width="15" style="1" customWidth="1"/>
    <col min="1561" max="1562" width="0" style="1" hidden="1" customWidth="1"/>
    <col min="1563" max="1792" width="9.140625" style="1"/>
    <col min="1793" max="1793" width="5.5703125" style="1" customWidth="1"/>
    <col min="1794" max="1794" width="105.28515625" style="1" customWidth="1"/>
    <col min="1795" max="1795" width="67.85546875" style="1" customWidth="1"/>
    <col min="1796" max="1796" width="0" style="1" hidden="1" customWidth="1"/>
    <col min="1797" max="1797" width="22" style="1" customWidth="1"/>
    <col min="1798" max="1800" width="24.28515625" style="1" customWidth="1"/>
    <col min="1801" max="1805" width="0" style="1" hidden="1" customWidth="1"/>
    <col min="1806" max="1806" width="20.5703125" style="1" customWidth="1"/>
    <col min="1807" max="1807" width="12.85546875" style="1" customWidth="1"/>
    <col min="1808" max="1809" width="0" style="1" hidden="1" customWidth="1"/>
    <col min="1810" max="1810" width="14.42578125" style="1" customWidth="1"/>
    <col min="1811" max="1812" width="0" style="1" hidden="1" customWidth="1"/>
    <col min="1813" max="1813" width="11.140625" style="1" customWidth="1"/>
    <col min="1814" max="1815" width="0" style="1" hidden="1" customWidth="1"/>
    <col min="1816" max="1816" width="15" style="1" customWidth="1"/>
    <col min="1817" max="1818" width="0" style="1" hidden="1" customWidth="1"/>
    <col min="1819" max="2048" width="9.140625" style="1"/>
    <col min="2049" max="2049" width="5.5703125" style="1" customWidth="1"/>
    <col min="2050" max="2050" width="105.28515625" style="1" customWidth="1"/>
    <col min="2051" max="2051" width="67.85546875" style="1" customWidth="1"/>
    <col min="2052" max="2052" width="0" style="1" hidden="1" customWidth="1"/>
    <col min="2053" max="2053" width="22" style="1" customWidth="1"/>
    <col min="2054" max="2056" width="24.28515625" style="1" customWidth="1"/>
    <col min="2057" max="2061" width="0" style="1" hidden="1" customWidth="1"/>
    <col min="2062" max="2062" width="20.5703125" style="1" customWidth="1"/>
    <col min="2063" max="2063" width="12.85546875" style="1" customWidth="1"/>
    <col min="2064" max="2065" width="0" style="1" hidden="1" customWidth="1"/>
    <col min="2066" max="2066" width="14.42578125" style="1" customWidth="1"/>
    <col min="2067" max="2068" width="0" style="1" hidden="1" customWidth="1"/>
    <col min="2069" max="2069" width="11.140625" style="1" customWidth="1"/>
    <col min="2070" max="2071" width="0" style="1" hidden="1" customWidth="1"/>
    <col min="2072" max="2072" width="15" style="1" customWidth="1"/>
    <col min="2073" max="2074" width="0" style="1" hidden="1" customWidth="1"/>
    <col min="2075" max="2304" width="9.140625" style="1"/>
    <col min="2305" max="2305" width="5.5703125" style="1" customWidth="1"/>
    <col min="2306" max="2306" width="105.28515625" style="1" customWidth="1"/>
    <col min="2307" max="2307" width="67.85546875" style="1" customWidth="1"/>
    <col min="2308" max="2308" width="0" style="1" hidden="1" customWidth="1"/>
    <col min="2309" max="2309" width="22" style="1" customWidth="1"/>
    <col min="2310" max="2312" width="24.28515625" style="1" customWidth="1"/>
    <col min="2313" max="2317" width="0" style="1" hidden="1" customWidth="1"/>
    <col min="2318" max="2318" width="20.5703125" style="1" customWidth="1"/>
    <col min="2319" max="2319" width="12.85546875" style="1" customWidth="1"/>
    <col min="2320" max="2321" width="0" style="1" hidden="1" customWidth="1"/>
    <col min="2322" max="2322" width="14.42578125" style="1" customWidth="1"/>
    <col min="2323" max="2324" width="0" style="1" hidden="1" customWidth="1"/>
    <col min="2325" max="2325" width="11.140625" style="1" customWidth="1"/>
    <col min="2326" max="2327" width="0" style="1" hidden="1" customWidth="1"/>
    <col min="2328" max="2328" width="15" style="1" customWidth="1"/>
    <col min="2329" max="2330" width="0" style="1" hidden="1" customWidth="1"/>
    <col min="2331" max="2560" width="9.140625" style="1"/>
    <col min="2561" max="2561" width="5.5703125" style="1" customWidth="1"/>
    <col min="2562" max="2562" width="105.28515625" style="1" customWidth="1"/>
    <col min="2563" max="2563" width="67.85546875" style="1" customWidth="1"/>
    <col min="2564" max="2564" width="0" style="1" hidden="1" customWidth="1"/>
    <col min="2565" max="2565" width="22" style="1" customWidth="1"/>
    <col min="2566" max="2568" width="24.28515625" style="1" customWidth="1"/>
    <col min="2569" max="2573" width="0" style="1" hidden="1" customWidth="1"/>
    <col min="2574" max="2574" width="20.5703125" style="1" customWidth="1"/>
    <col min="2575" max="2575" width="12.85546875" style="1" customWidth="1"/>
    <col min="2576" max="2577" width="0" style="1" hidden="1" customWidth="1"/>
    <col min="2578" max="2578" width="14.42578125" style="1" customWidth="1"/>
    <col min="2579" max="2580" width="0" style="1" hidden="1" customWidth="1"/>
    <col min="2581" max="2581" width="11.140625" style="1" customWidth="1"/>
    <col min="2582" max="2583" width="0" style="1" hidden="1" customWidth="1"/>
    <col min="2584" max="2584" width="15" style="1" customWidth="1"/>
    <col min="2585" max="2586" width="0" style="1" hidden="1" customWidth="1"/>
    <col min="2587" max="2816" width="9.140625" style="1"/>
    <col min="2817" max="2817" width="5.5703125" style="1" customWidth="1"/>
    <col min="2818" max="2818" width="105.28515625" style="1" customWidth="1"/>
    <col min="2819" max="2819" width="67.85546875" style="1" customWidth="1"/>
    <col min="2820" max="2820" width="0" style="1" hidden="1" customWidth="1"/>
    <col min="2821" max="2821" width="22" style="1" customWidth="1"/>
    <col min="2822" max="2824" width="24.28515625" style="1" customWidth="1"/>
    <col min="2825" max="2829" width="0" style="1" hidden="1" customWidth="1"/>
    <col min="2830" max="2830" width="20.5703125" style="1" customWidth="1"/>
    <col min="2831" max="2831" width="12.85546875" style="1" customWidth="1"/>
    <col min="2832" max="2833" width="0" style="1" hidden="1" customWidth="1"/>
    <col min="2834" max="2834" width="14.42578125" style="1" customWidth="1"/>
    <col min="2835" max="2836" width="0" style="1" hidden="1" customWidth="1"/>
    <col min="2837" max="2837" width="11.140625" style="1" customWidth="1"/>
    <col min="2838" max="2839" width="0" style="1" hidden="1" customWidth="1"/>
    <col min="2840" max="2840" width="15" style="1" customWidth="1"/>
    <col min="2841" max="2842" width="0" style="1" hidden="1" customWidth="1"/>
    <col min="2843" max="3072" width="9.140625" style="1"/>
    <col min="3073" max="3073" width="5.5703125" style="1" customWidth="1"/>
    <col min="3074" max="3074" width="105.28515625" style="1" customWidth="1"/>
    <col min="3075" max="3075" width="67.85546875" style="1" customWidth="1"/>
    <col min="3076" max="3076" width="0" style="1" hidden="1" customWidth="1"/>
    <col min="3077" max="3077" width="22" style="1" customWidth="1"/>
    <col min="3078" max="3080" width="24.28515625" style="1" customWidth="1"/>
    <col min="3081" max="3085" width="0" style="1" hidden="1" customWidth="1"/>
    <col min="3086" max="3086" width="20.5703125" style="1" customWidth="1"/>
    <col min="3087" max="3087" width="12.85546875" style="1" customWidth="1"/>
    <col min="3088" max="3089" width="0" style="1" hidden="1" customWidth="1"/>
    <col min="3090" max="3090" width="14.42578125" style="1" customWidth="1"/>
    <col min="3091" max="3092" width="0" style="1" hidden="1" customWidth="1"/>
    <col min="3093" max="3093" width="11.140625" style="1" customWidth="1"/>
    <col min="3094" max="3095" width="0" style="1" hidden="1" customWidth="1"/>
    <col min="3096" max="3096" width="15" style="1" customWidth="1"/>
    <col min="3097" max="3098" width="0" style="1" hidden="1" customWidth="1"/>
    <col min="3099" max="3328" width="9.140625" style="1"/>
    <col min="3329" max="3329" width="5.5703125" style="1" customWidth="1"/>
    <col min="3330" max="3330" width="105.28515625" style="1" customWidth="1"/>
    <col min="3331" max="3331" width="67.85546875" style="1" customWidth="1"/>
    <col min="3332" max="3332" width="0" style="1" hidden="1" customWidth="1"/>
    <col min="3333" max="3333" width="22" style="1" customWidth="1"/>
    <col min="3334" max="3336" width="24.28515625" style="1" customWidth="1"/>
    <col min="3337" max="3341" width="0" style="1" hidden="1" customWidth="1"/>
    <col min="3342" max="3342" width="20.5703125" style="1" customWidth="1"/>
    <col min="3343" max="3343" width="12.85546875" style="1" customWidth="1"/>
    <col min="3344" max="3345" width="0" style="1" hidden="1" customWidth="1"/>
    <col min="3346" max="3346" width="14.42578125" style="1" customWidth="1"/>
    <col min="3347" max="3348" width="0" style="1" hidden="1" customWidth="1"/>
    <col min="3349" max="3349" width="11.140625" style="1" customWidth="1"/>
    <col min="3350" max="3351" width="0" style="1" hidden="1" customWidth="1"/>
    <col min="3352" max="3352" width="15" style="1" customWidth="1"/>
    <col min="3353" max="3354" width="0" style="1" hidden="1" customWidth="1"/>
    <col min="3355" max="3584" width="9.140625" style="1"/>
    <col min="3585" max="3585" width="5.5703125" style="1" customWidth="1"/>
    <col min="3586" max="3586" width="105.28515625" style="1" customWidth="1"/>
    <col min="3587" max="3587" width="67.85546875" style="1" customWidth="1"/>
    <col min="3588" max="3588" width="0" style="1" hidden="1" customWidth="1"/>
    <col min="3589" max="3589" width="22" style="1" customWidth="1"/>
    <col min="3590" max="3592" width="24.28515625" style="1" customWidth="1"/>
    <col min="3593" max="3597" width="0" style="1" hidden="1" customWidth="1"/>
    <col min="3598" max="3598" width="20.5703125" style="1" customWidth="1"/>
    <col min="3599" max="3599" width="12.85546875" style="1" customWidth="1"/>
    <col min="3600" max="3601" width="0" style="1" hidden="1" customWidth="1"/>
    <col min="3602" max="3602" width="14.42578125" style="1" customWidth="1"/>
    <col min="3603" max="3604" width="0" style="1" hidden="1" customWidth="1"/>
    <col min="3605" max="3605" width="11.140625" style="1" customWidth="1"/>
    <col min="3606" max="3607" width="0" style="1" hidden="1" customWidth="1"/>
    <col min="3608" max="3608" width="15" style="1" customWidth="1"/>
    <col min="3609" max="3610" width="0" style="1" hidden="1" customWidth="1"/>
    <col min="3611" max="3840" width="9.140625" style="1"/>
    <col min="3841" max="3841" width="5.5703125" style="1" customWidth="1"/>
    <col min="3842" max="3842" width="105.28515625" style="1" customWidth="1"/>
    <col min="3843" max="3843" width="67.85546875" style="1" customWidth="1"/>
    <col min="3844" max="3844" width="0" style="1" hidden="1" customWidth="1"/>
    <col min="3845" max="3845" width="22" style="1" customWidth="1"/>
    <col min="3846" max="3848" width="24.28515625" style="1" customWidth="1"/>
    <col min="3849" max="3853" width="0" style="1" hidden="1" customWidth="1"/>
    <col min="3854" max="3854" width="20.5703125" style="1" customWidth="1"/>
    <col min="3855" max="3855" width="12.85546875" style="1" customWidth="1"/>
    <col min="3856" max="3857" width="0" style="1" hidden="1" customWidth="1"/>
    <col min="3858" max="3858" width="14.42578125" style="1" customWidth="1"/>
    <col min="3859" max="3860" width="0" style="1" hidden="1" customWidth="1"/>
    <col min="3861" max="3861" width="11.140625" style="1" customWidth="1"/>
    <col min="3862" max="3863" width="0" style="1" hidden="1" customWidth="1"/>
    <col min="3864" max="3864" width="15" style="1" customWidth="1"/>
    <col min="3865" max="3866" width="0" style="1" hidden="1" customWidth="1"/>
    <col min="3867" max="4096" width="9.140625" style="1"/>
    <col min="4097" max="4097" width="5.5703125" style="1" customWidth="1"/>
    <col min="4098" max="4098" width="105.28515625" style="1" customWidth="1"/>
    <col min="4099" max="4099" width="67.85546875" style="1" customWidth="1"/>
    <col min="4100" max="4100" width="0" style="1" hidden="1" customWidth="1"/>
    <col min="4101" max="4101" width="22" style="1" customWidth="1"/>
    <col min="4102" max="4104" width="24.28515625" style="1" customWidth="1"/>
    <col min="4105" max="4109" width="0" style="1" hidden="1" customWidth="1"/>
    <col min="4110" max="4110" width="20.5703125" style="1" customWidth="1"/>
    <col min="4111" max="4111" width="12.85546875" style="1" customWidth="1"/>
    <col min="4112" max="4113" width="0" style="1" hidden="1" customWidth="1"/>
    <col min="4114" max="4114" width="14.42578125" style="1" customWidth="1"/>
    <col min="4115" max="4116" width="0" style="1" hidden="1" customWidth="1"/>
    <col min="4117" max="4117" width="11.140625" style="1" customWidth="1"/>
    <col min="4118" max="4119" width="0" style="1" hidden="1" customWidth="1"/>
    <col min="4120" max="4120" width="15" style="1" customWidth="1"/>
    <col min="4121" max="4122" width="0" style="1" hidden="1" customWidth="1"/>
    <col min="4123" max="4352" width="9.140625" style="1"/>
    <col min="4353" max="4353" width="5.5703125" style="1" customWidth="1"/>
    <col min="4354" max="4354" width="105.28515625" style="1" customWidth="1"/>
    <col min="4355" max="4355" width="67.85546875" style="1" customWidth="1"/>
    <col min="4356" max="4356" width="0" style="1" hidden="1" customWidth="1"/>
    <col min="4357" max="4357" width="22" style="1" customWidth="1"/>
    <col min="4358" max="4360" width="24.28515625" style="1" customWidth="1"/>
    <col min="4361" max="4365" width="0" style="1" hidden="1" customWidth="1"/>
    <col min="4366" max="4366" width="20.5703125" style="1" customWidth="1"/>
    <col min="4367" max="4367" width="12.85546875" style="1" customWidth="1"/>
    <col min="4368" max="4369" width="0" style="1" hidden="1" customWidth="1"/>
    <col min="4370" max="4370" width="14.42578125" style="1" customWidth="1"/>
    <col min="4371" max="4372" width="0" style="1" hidden="1" customWidth="1"/>
    <col min="4373" max="4373" width="11.140625" style="1" customWidth="1"/>
    <col min="4374" max="4375" width="0" style="1" hidden="1" customWidth="1"/>
    <col min="4376" max="4376" width="15" style="1" customWidth="1"/>
    <col min="4377" max="4378" width="0" style="1" hidden="1" customWidth="1"/>
    <col min="4379" max="4608" width="9.140625" style="1"/>
    <col min="4609" max="4609" width="5.5703125" style="1" customWidth="1"/>
    <col min="4610" max="4610" width="105.28515625" style="1" customWidth="1"/>
    <col min="4611" max="4611" width="67.85546875" style="1" customWidth="1"/>
    <col min="4612" max="4612" width="0" style="1" hidden="1" customWidth="1"/>
    <col min="4613" max="4613" width="22" style="1" customWidth="1"/>
    <col min="4614" max="4616" width="24.28515625" style="1" customWidth="1"/>
    <col min="4617" max="4621" width="0" style="1" hidden="1" customWidth="1"/>
    <col min="4622" max="4622" width="20.5703125" style="1" customWidth="1"/>
    <col min="4623" max="4623" width="12.85546875" style="1" customWidth="1"/>
    <col min="4624" max="4625" width="0" style="1" hidden="1" customWidth="1"/>
    <col min="4626" max="4626" width="14.42578125" style="1" customWidth="1"/>
    <col min="4627" max="4628" width="0" style="1" hidden="1" customWidth="1"/>
    <col min="4629" max="4629" width="11.140625" style="1" customWidth="1"/>
    <col min="4630" max="4631" width="0" style="1" hidden="1" customWidth="1"/>
    <col min="4632" max="4632" width="15" style="1" customWidth="1"/>
    <col min="4633" max="4634" width="0" style="1" hidden="1" customWidth="1"/>
    <col min="4635" max="4864" width="9.140625" style="1"/>
    <col min="4865" max="4865" width="5.5703125" style="1" customWidth="1"/>
    <col min="4866" max="4866" width="105.28515625" style="1" customWidth="1"/>
    <col min="4867" max="4867" width="67.85546875" style="1" customWidth="1"/>
    <col min="4868" max="4868" width="0" style="1" hidden="1" customWidth="1"/>
    <col min="4869" max="4869" width="22" style="1" customWidth="1"/>
    <col min="4870" max="4872" width="24.28515625" style="1" customWidth="1"/>
    <col min="4873" max="4877" width="0" style="1" hidden="1" customWidth="1"/>
    <col min="4878" max="4878" width="20.5703125" style="1" customWidth="1"/>
    <col min="4879" max="4879" width="12.85546875" style="1" customWidth="1"/>
    <col min="4880" max="4881" width="0" style="1" hidden="1" customWidth="1"/>
    <col min="4882" max="4882" width="14.42578125" style="1" customWidth="1"/>
    <col min="4883" max="4884" width="0" style="1" hidden="1" customWidth="1"/>
    <col min="4885" max="4885" width="11.140625" style="1" customWidth="1"/>
    <col min="4886" max="4887" width="0" style="1" hidden="1" customWidth="1"/>
    <col min="4888" max="4888" width="15" style="1" customWidth="1"/>
    <col min="4889" max="4890" width="0" style="1" hidden="1" customWidth="1"/>
    <col min="4891" max="5120" width="9.140625" style="1"/>
    <col min="5121" max="5121" width="5.5703125" style="1" customWidth="1"/>
    <col min="5122" max="5122" width="105.28515625" style="1" customWidth="1"/>
    <col min="5123" max="5123" width="67.85546875" style="1" customWidth="1"/>
    <col min="5124" max="5124" width="0" style="1" hidden="1" customWidth="1"/>
    <col min="5125" max="5125" width="22" style="1" customWidth="1"/>
    <col min="5126" max="5128" width="24.28515625" style="1" customWidth="1"/>
    <col min="5129" max="5133" width="0" style="1" hidden="1" customWidth="1"/>
    <col min="5134" max="5134" width="20.5703125" style="1" customWidth="1"/>
    <col min="5135" max="5135" width="12.85546875" style="1" customWidth="1"/>
    <col min="5136" max="5137" width="0" style="1" hidden="1" customWidth="1"/>
    <col min="5138" max="5138" width="14.42578125" style="1" customWidth="1"/>
    <col min="5139" max="5140" width="0" style="1" hidden="1" customWidth="1"/>
    <col min="5141" max="5141" width="11.140625" style="1" customWidth="1"/>
    <col min="5142" max="5143" width="0" style="1" hidden="1" customWidth="1"/>
    <col min="5144" max="5144" width="15" style="1" customWidth="1"/>
    <col min="5145" max="5146" width="0" style="1" hidden="1" customWidth="1"/>
    <col min="5147" max="5376" width="9.140625" style="1"/>
    <col min="5377" max="5377" width="5.5703125" style="1" customWidth="1"/>
    <col min="5378" max="5378" width="105.28515625" style="1" customWidth="1"/>
    <col min="5379" max="5379" width="67.85546875" style="1" customWidth="1"/>
    <col min="5380" max="5380" width="0" style="1" hidden="1" customWidth="1"/>
    <col min="5381" max="5381" width="22" style="1" customWidth="1"/>
    <col min="5382" max="5384" width="24.28515625" style="1" customWidth="1"/>
    <col min="5385" max="5389" width="0" style="1" hidden="1" customWidth="1"/>
    <col min="5390" max="5390" width="20.5703125" style="1" customWidth="1"/>
    <col min="5391" max="5391" width="12.85546875" style="1" customWidth="1"/>
    <col min="5392" max="5393" width="0" style="1" hidden="1" customWidth="1"/>
    <col min="5394" max="5394" width="14.42578125" style="1" customWidth="1"/>
    <col min="5395" max="5396" width="0" style="1" hidden="1" customWidth="1"/>
    <col min="5397" max="5397" width="11.140625" style="1" customWidth="1"/>
    <col min="5398" max="5399" width="0" style="1" hidden="1" customWidth="1"/>
    <col min="5400" max="5400" width="15" style="1" customWidth="1"/>
    <col min="5401" max="5402" width="0" style="1" hidden="1" customWidth="1"/>
    <col min="5403" max="5632" width="9.140625" style="1"/>
    <col min="5633" max="5633" width="5.5703125" style="1" customWidth="1"/>
    <col min="5634" max="5634" width="105.28515625" style="1" customWidth="1"/>
    <col min="5635" max="5635" width="67.85546875" style="1" customWidth="1"/>
    <col min="5636" max="5636" width="0" style="1" hidden="1" customWidth="1"/>
    <col min="5637" max="5637" width="22" style="1" customWidth="1"/>
    <col min="5638" max="5640" width="24.28515625" style="1" customWidth="1"/>
    <col min="5641" max="5645" width="0" style="1" hidden="1" customWidth="1"/>
    <col min="5646" max="5646" width="20.5703125" style="1" customWidth="1"/>
    <col min="5647" max="5647" width="12.85546875" style="1" customWidth="1"/>
    <col min="5648" max="5649" width="0" style="1" hidden="1" customWidth="1"/>
    <col min="5650" max="5650" width="14.42578125" style="1" customWidth="1"/>
    <col min="5651" max="5652" width="0" style="1" hidden="1" customWidth="1"/>
    <col min="5653" max="5653" width="11.140625" style="1" customWidth="1"/>
    <col min="5654" max="5655" width="0" style="1" hidden="1" customWidth="1"/>
    <col min="5656" max="5656" width="15" style="1" customWidth="1"/>
    <col min="5657" max="5658" width="0" style="1" hidden="1" customWidth="1"/>
    <col min="5659" max="5888" width="9.140625" style="1"/>
    <col min="5889" max="5889" width="5.5703125" style="1" customWidth="1"/>
    <col min="5890" max="5890" width="105.28515625" style="1" customWidth="1"/>
    <col min="5891" max="5891" width="67.85546875" style="1" customWidth="1"/>
    <col min="5892" max="5892" width="0" style="1" hidden="1" customWidth="1"/>
    <col min="5893" max="5893" width="22" style="1" customWidth="1"/>
    <col min="5894" max="5896" width="24.28515625" style="1" customWidth="1"/>
    <col min="5897" max="5901" width="0" style="1" hidden="1" customWidth="1"/>
    <col min="5902" max="5902" width="20.5703125" style="1" customWidth="1"/>
    <col min="5903" max="5903" width="12.85546875" style="1" customWidth="1"/>
    <col min="5904" max="5905" width="0" style="1" hidden="1" customWidth="1"/>
    <col min="5906" max="5906" width="14.42578125" style="1" customWidth="1"/>
    <col min="5907" max="5908" width="0" style="1" hidden="1" customWidth="1"/>
    <col min="5909" max="5909" width="11.140625" style="1" customWidth="1"/>
    <col min="5910" max="5911" width="0" style="1" hidden="1" customWidth="1"/>
    <col min="5912" max="5912" width="15" style="1" customWidth="1"/>
    <col min="5913" max="5914" width="0" style="1" hidden="1" customWidth="1"/>
    <col min="5915" max="6144" width="9.140625" style="1"/>
    <col min="6145" max="6145" width="5.5703125" style="1" customWidth="1"/>
    <col min="6146" max="6146" width="105.28515625" style="1" customWidth="1"/>
    <col min="6147" max="6147" width="67.85546875" style="1" customWidth="1"/>
    <col min="6148" max="6148" width="0" style="1" hidden="1" customWidth="1"/>
    <col min="6149" max="6149" width="22" style="1" customWidth="1"/>
    <col min="6150" max="6152" width="24.28515625" style="1" customWidth="1"/>
    <col min="6153" max="6157" width="0" style="1" hidden="1" customWidth="1"/>
    <col min="6158" max="6158" width="20.5703125" style="1" customWidth="1"/>
    <col min="6159" max="6159" width="12.85546875" style="1" customWidth="1"/>
    <col min="6160" max="6161" width="0" style="1" hidden="1" customWidth="1"/>
    <col min="6162" max="6162" width="14.42578125" style="1" customWidth="1"/>
    <col min="6163" max="6164" width="0" style="1" hidden="1" customWidth="1"/>
    <col min="6165" max="6165" width="11.140625" style="1" customWidth="1"/>
    <col min="6166" max="6167" width="0" style="1" hidden="1" customWidth="1"/>
    <col min="6168" max="6168" width="15" style="1" customWidth="1"/>
    <col min="6169" max="6170" width="0" style="1" hidden="1" customWidth="1"/>
    <col min="6171" max="6400" width="9.140625" style="1"/>
    <col min="6401" max="6401" width="5.5703125" style="1" customWidth="1"/>
    <col min="6402" max="6402" width="105.28515625" style="1" customWidth="1"/>
    <col min="6403" max="6403" width="67.85546875" style="1" customWidth="1"/>
    <col min="6404" max="6404" width="0" style="1" hidden="1" customWidth="1"/>
    <col min="6405" max="6405" width="22" style="1" customWidth="1"/>
    <col min="6406" max="6408" width="24.28515625" style="1" customWidth="1"/>
    <col min="6409" max="6413" width="0" style="1" hidden="1" customWidth="1"/>
    <col min="6414" max="6414" width="20.5703125" style="1" customWidth="1"/>
    <col min="6415" max="6415" width="12.85546875" style="1" customWidth="1"/>
    <col min="6416" max="6417" width="0" style="1" hidden="1" customWidth="1"/>
    <col min="6418" max="6418" width="14.42578125" style="1" customWidth="1"/>
    <col min="6419" max="6420" width="0" style="1" hidden="1" customWidth="1"/>
    <col min="6421" max="6421" width="11.140625" style="1" customWidth="1"/>
    <col min="6422" max="6423" width="0" style="1" hidden="1" customWidth="1"/>
    <col min="6424" max="6424" width="15" style="1" customWidth="1"/>
    <col min="6425" max="6426" width="0" style="1" hidden="1" customWidth="1"/>
    <col min="6427" max="6656" width="9.140625" style="1"/>
    <col min="6657" max="6657" width="5.5703125" style="1" customWidth="1"/>
    <col min="6658" max="6658" width="105.28515625" style="1" customWidth="1"/>
    <col min="6659" max="6659" width="67.85546875" style="1" customWidth="1"/>
    <col min="6660" max="6660" width="0" style="1" hidden="1" customWidth="1"/>
    <col min="6661" max="6661" width="22" style="1" customWidth="1"/>
    <col min="6662" max="6664" width="24.28515625" style="1" customWidth="1"/>
    <col min="6665" max="6669" width="0" style="1" hidden="1" customWidth="1"/>
    <col min="6670" max="6670" width="20.5703125" style="1" customWidth="1"/>
    <col min="6671" max="6671" width="12.85546875" style="1" customWidth="1"/>
    <col min="6672" max="6673" width="0" style="1" hidden="1" customWidth="1"/>
    <col min="6674" max="6674" width="14.42578125" style="1" customWidth="1"/>
    <col min="6675" max="6676" width="0" style="1" hidden="1" customWidth="1"/>
    <col min="6677" max="6677" width="11.140625" style="1" customWidth="1"/>
    <col min="6678" max="6679" width="0" style="1" hidden="1" customWidth="1"/>
    <col min="6680" max="6680" width="15" style="1" customWidth="1"/>
    <col min="6681" max="6682" width="0" style="1" hidden="1" customWidth="1"/>
    <col min="6683" max="6912" width="9.140625" style="1"/>
    <col min="6913" max="6913" width="5.5703125" style="1" customWidth="1"/>
    <col min="6914" max="6914" width="105.28515625" style="1" customWidth="1"/>
    <col min="6915" max="6915" width="67.85546875" style="1" customWidth="1"/>
    <col min="6916" max="6916" width="0" style="1" hidden="1" customWidth="1"/>
    <col min="6917" max="6917" width="22" style="1" customWidth="1"/>
    <col min="6918" max="6920" width="24.28515625" style="1" customWidth="1"/>
    <col min="6921" max="6925" width="0" style="1" hidden="1" customWidth="1"/>
    <col min="6926" max="6926" width="20.5703125" style="1" customWidth="1"/>
    <col min="6927" max="6927" width="12.85546875" style="1" customWidth="1"/>
    <col min="6928" max="6929" width="0" style="1" hidden="1" customWidth="1"/>
    <col min="6930" max="6930" width="14.42578125" style="1" customWidth="1"/>
    <col min="6931" max="6932" width="0" style="1" hidden="1" customWidth="1"/>
    <col min="6933" max="6933" width="11.140625" style="1" customWidth="1"/>
    <col min="6934" max="6935" width="0" style="1" hidden="1" customWidth="1"/>
    <col min="6936" max="6936" width="15" style="1" customWidth="1"/>
    <col min="6937" max="6938" width="0" style="1" hidden="1" customWidth="1"/>
    <col min="6939" max="7168" width="9.140625" style="1"/>
    <col min="7169" max="7169" width="5.5703125" style="1" customWidth="1"/>
    <col min="7170" max="7170" width="105.28515625" style="1" customWidth="1"/>
    <col min="7171" max="7171" width="67.85546875" style="1" customWidth="1"/>
    <col min="7172" max="7172" width="0" style="1" hidden="1" customWidth="1"/>
    <col min="7173" max="7173" width="22" style="1" customWidth="1"/>
    <col min="7174" max="7176" width="24.28515625" style="1" customWidth="1"/>
    <col min="7177" max="7181" width="0" style="1" hidden="1" customWidth="1"/>
    <col min="7182" max="7182" width="20.5703125" style="1" customWidth="1"/>
    <col min="7183" max="7183" width="12.85546875" style="1" customWidth="1"/>
    <col min="7184" max="7185" width="0" style="1" hidden="1" customWidth="1"/>
    <col min="7186" max="7186" width="14.42578125" style="1" customWidth="1"/>
    <col min="7187" max="7188" width="0" style="1" hidden="1" customWidth="1"/>
    <col min="7189" max="7189" width="11.140625" style="1" customWidth="1"/>
    <col min="7190" max="7191" width="0" style="1" hidden="1" customWidth="1"/>
    <col min="7192" max="7192" width="15" style="1" customWidth="1"/>
    <col min="7193" max="7194" width="0" style="1" hidden="1" customWidth="1"/>
    <col min="7195" max="7424" width="9.140625" style="1"/>
    <col min="7425" max="7425" width="5.5703125" style="1" customWidth="1"/>
    <col min="7426" max="7426" width="105.28515625" style="1" customWidth="1"/>
    <col min="7427" max="7427" width="67.85546875" style="1" customWidth="1"/>
    <col min="7428" max="7428" width="0" style="1" hidden="1" customWidth="1"/>
    <col min="7429" max="7429" width="22" style="1" customWidth="1"/>
    <col min="7430" max="7432" width="24.28515625" style="1" customWidth="1"/>
    <col min="7433" max="7437" width="0" style="1" hidden="1" customWidth="1"/>
    <col min="7438" max="7438" width="20.5703125" style="1" customWidth="1"/>
    <col min="7439" max="7439" width="12.85546875" style="1" customWidth="1"/>
    <col min="7440" max="7441" width="0" style="1" hidden="1" customWidth="1"/>
    <col min="7442" max="7442" width="14.42578125" style="1" customWidth="1"/>
    <col min="7443" max="7444" width="0" style="1" hidden="1" customWidth="1"/>
    <col min="7445" max="7445" width="11.140625" style="1" customWidth="1"/>
    <col min="7446" max="7447" width="0" style="1" hidden="1" customWidth="1"/>
    <col min="7448" max="7448" width="15" style="1" customWidth="1"/>
    <col min="7449" max="7450" width="0" style="1" hidden="1" customWidth="1"/>
    <col min="7451" max="7680" width="9.140625" style="1"/>
    <col min="7681" max="7681" width="5.5703125" style="1" customWidth="1"/>
    <col min="7682" max="7682" width="105.28515625" style="1" customWidth="1"/>
    <col min="7683" max="7683" width="67.85546875" style="1" customWidth="1"/>
    <col min="7684" max="7684" width="0" style="1" hidden="1" customWidth="1"/>
    <col min="7685" max="7685" width="22" style="1" customWidth="1"/>
    <col min="7686" max="7688" width="24.28515625" style="1" customWidth="1"/>
    <col min="7689" max="7693" width="0" style="1" hidden="1" customWidth="1"/>
    <col min="7694" max="7694" width="20.5703125" style="1" customWidth="1"/>
    <col min="7695" max="7695" width="12.85546875" style="1" customWidth="1"/>
    <col min="7696" max="7697" width="0" style="1" hidden="1" customWidth="1"/>
    <col min="7698" max="7698" width="14.42578125" style="1" customWidth="1"/>
    <col min="7699" max="7700" width="0" style="1" hidden="1" customWidth="1"/>
    <col min="7701" max="7701" width="11.140625" style="1" customWidth="1"/>
    <col min="7702" max="7703" width="0" style="1" hidden="1" customWidth="1"/>
    <col min="7704" max="7704" width="15" style="1" customWidth="1"/>
    <col min="7705" max="7706" width="0" style="1" hidden="1" customWidth="1"/>
    <col min="7707" max="7936" width="9.140625" style="1"/>
    <col min="7937" max="7937" width="5.5703125" style="1" customWidth="1"/>
    <col min="7938" max="7938" width="105.28515625" style="1" customWidth="1"/>
    <col min="7939" max="7939" width="67.85546875" style="1" customWidth="1"/>
    <col min="7940" max="7940" width="0" style="1" hidden="1" customWidth="1"/>
    <col min="7941" max="7941" width="22" style="1" customWidth="1"/>
    <col min="7942" max="7944" width="24.28515625" style="1" customWidth="1"/>
    <col min="7945" max="7949" width="0" style="1" hidden="1" customWidth="1"/>
    <col min="7950" max="7950" width="20.5703125" style="1" customWidth="1"/>
    <col min="7951" max="7951" width="12.85546875" style="1" customWidth="1"/>
    <col min="7952" max="7953" width="0" style="1" hidden="1" customWidth="1"/>
    <col min="7954" max="7954" width="14.42578125" style="1" customWidth="1"/>
    <col min="7955" max="7956" width="0" style="1" hidden="1" customWidth="1"/>
    <col min="7957" max="7957" width="11.140625" style="1" customWidth="1"/>
    <col min="7958" max="7959" width="0" style="1" hidden="1" customWidth="1"/>
    <col min="7960" max="7960" width="15" style="1" customWidth="1"/>
    <col min="7961" max="7962" width="0" style="1" hidden="1" customWidth="1"/>
    <col min="7963" max="8192" width="9.140625" style="1"/>
    <col min="8193" max="8193" width="5.5703125" style="1" customWidth="1"/>
    <col min="8194" max="8194" width="105.28515625" style="1" customWidth="1"/>
    <col min="8195" max="8195" width="67.85546875" style="1" customWidth="1"/>
    <col min="8196" max="8196" width="0" style="1" hidden="1" customWidth="1"/>
    <col min="8197" max="8197" width="22" style="1" customWidth="1"/>
    <col min="8198" max="8200" width="24.28515625" style="1" customWidth="1"/>
    <col min="8201" max="8205" width="0" style="1" hidden="1" customWidth="1"/>
    <col min="8206" max="8206" width="20.5703125" style="1" customWidth="1"/>
    <col min="8207" max="8207" width="12.85546875" style="1" customWidth="1"/>
    <col min="8208" max="8209" width="0" style="1" hidden="1" customWidth="1"/>
    <col min="8210" max="8210" width="14.42578125" style="1" customWidth="1"/>
    <col min="8211" max="8212" width="0" style="1" hidden="1" customWidth="1"/>
    <col min="8213" max="8213" width="11.140625" style="1" customWidth="1"/>
    <col min="8214" max="8215" width="0" style="1" hidden="1" customWidth="1"/>
    <col min="8216" max="8216" width="15" style="1" customWidth="1"/>
    <col min="8217" max="8218" width="0" style="1" hidden="1" customWidth="1"/>
    <col min="8219" max="8448" width="9.140625" style="1"/>
    <col min="8449" max="8449" width="5.5703125" style="1" customWidth="1"/>
    <col min="8450" max="8450" width="105.28515625" style="1" customWidth="1"/>
    <col min="8451" max="8451" width="67.85546875" style="1" customWidth="1"/>
    <col min="8452" max="8452" width="0" style="1" hidden="1" customWidth="1"/>
    <col min="8453" max="8453" width="22" style="1" customWidth="1"/>
    <col min="8454" max="8456" width="24.28515625" style="1" customWidth="1"/>
    <col min="8457" max="8461" width="0" style="1" hidden="1" customWidth="1"/>
    <col min="8462" max="8462" width="20.5703125" style="1" customWidth="1"/>
    <col min="8463" max="8463" width="12.85546875" style="1" customWidth="1"/>
    <col min="8464" max="8465" width="0" style="1" hidden="1" customWidth="1"/>
    <col min="8466" max="8466" width="14.42578125" style="1" customWidth="1"/>
    <col min="8467" max="8468" width="0" style="1" hidden="1" customWidth="1"/>
    <col min="8469" max="8469" width="11.140625" style="1" customWidth="1"/>
    <col min="8470" max="8471" width="0" style="1" hidden="1" customWidth="1"/>
    <col min="8472" max="8472" width="15" style="1" customWidth="1"/>
    <col min="8473" max="8474" width="0" style="1" hidden="1" customWidth="1"/>
    <col min="8475" max="8704" width="9.140625" style="1"/>
    <col min="8705" max="8705" width="5.5703125" style="1" customWidth="1"/>
    <col min="8706" max="8706" width="105.28515625" style="1" customWidth="1"/>
    <col min="8707" max="8707" width="67.85546875" style="1" customWidth="1"/>
    <col min="8708" max="8708" width="0" style="1" hidden="1" customWidth="1"/>
    <col min="8709" max="8709" width="22" style="1" customWidth="1"/>
    <col min="8710" max="8712" width="24.28515625" style="1" customWidth="1"/>
    <col min="8713" max="8717" width="0" style="1" hidden="1" customWidth="1"/>
    <col min="8718" max="8718" width="20.5703125" style="1" customWidth="1"/>
    <col min="8719" max="8719" width="12.85546875" style="1" customWidth="1"/>
    <col min="8720" max="8721" width="0" style="1" hidden="1" customWidth="1"/>
    <col min="8722" max="8722" width="14.42578125" style="1" customWidth="1"/>
    <col min="8723" max="8724" width="0" style="1" hidden="1" customWidth="1"/>
    <col min="8725" max="8725" width="11.140625" style="1" customWidth="1"/>
    <col min="8726" max="8727" width="0" style="1" hidden="1" customWidth="1"/>
    <col min="8728" max="8728" width="15" style="1" customWidth="1"/>
    <col min="8729" max="8730" width="0" style="1" hidden="1" customWidth="1"/>
    <col min="8731" max="8960" width="9.140625" style="1"/>
    <col min="8961" max="8961" width="5.5703125" style="1" customWidth="1"/>
    <col min="8962" max="8962" width="105.28515625" style="1" customWidth="1"/>
    <col min="8963" max="8963" width="67.85546875" style="1" customWidth="1"/>
    <col min="8964" max="8964" width="0" style="1" hidden="1" customWidth="1"/>
    <col min="8965" max="8965" width="22" style="1" customWidth="1"/>
    <col min="8966" max="8968" width="24.28515625" style="1" customWidth="1"/>
    <col min="8969" max="8973" width="0" style="1" hidden="1" customWidth="1"/>
    <col min="8974" max="8974" width="20.5703125" style="1" customWidth="1"/>
    <col min="8975" max="8975" width="12.85546875" style="1" customWidth="1"/>
    <col min="8976" max="8977" width="0" style="1" hidden="1" customWidth="1"/>
    <col min="8978" max="8978" width="14.42578125" style="1" customWidth="1"/>
    <col min="8979" max="8980" width="0" style="1" hidden="1" customWidth="1"/>
    <col min="8981" max="8981" width="11.140625" style="1" customWidth="1"/>
    <col min="8982" max="8983" width="0" style="1" hidden="1" customWidth="1"/>
    <col min="8984" max="8984" width="15" style="1" customWidth="1"/>
    <col min="8985" max="8986" width="0" style="1" hidden="1" customWidth="1"/>
    <col min="8987" max="9216" width="9.140625" style="1"/>
    <col min="9217" max="9217" width="5.5703125" style="1" customWidth="1"/>
    <col min="9218" max="9218" width="105.28515625" style="1" customWidth="1"/>
    <col min="9219" max="9219" width="67.85546875" style="1" customWidth="1"/>
    <col min="9220" max="9220" width="0" style="1" hidden="1" customWidth="1"/>
    <col min="9221" max="9221" width="22" style="1" customWidth="1"/>
    <col min="9222" max="9224" width="24.28515625" style="1" customWidth="1"/>
    <col min="9225" max="9229" width="0" style="1" hidden="1" customWidth="1"/>
    <col min="9230" max="9230" width="20.5703125" style="1" customWidth="1"/>
    <col min="9231" max="9231" width="12.85546875" style="1" customWidth="1"/>
    <col min="9232" max="9233" width="0" style="1" hidden="1" customWidth="1"/>
    <col min="9234" max="9234" width="14.42578125" style="1" customWidth="1"/>
    <col min="9235" max="9236" width="0" style="1" hidden="1" customWidth="1"/>
    <col min="9237" max="9237" width="11.140625" style="1" customWidth="1"/>
    <col min="9238" max="9239" width="0" style="1" hidden="1" customWidth="1"/>
    <col min="9240" max="9240" width="15" style="1" customWidth="1"/>
    <col min="9241" max="9242" width="0" style="1" hidden="1" customWidth="1"/>
    <col min="9243" max="9472" width="9.140625" style="1"/>
    <col min="9473" max="9473" width="5.5703125" style="1" customWidth="1"/>
    <col min="9474" max="9474" width="105.28515625" style="1" customWidth="1"/>
    <col min="9475" max="9475" width="67.85546875" style="1" customWidth="1"/>
    <col min="9476" max="9476" width="0" style="1" hidden="1" customWidth="1"/>
    <col min="9477" max="9477" width="22" style="1" customWidth="1"/>
    <col min="9478" max="9480" width="24.28515625" style="1" customWidth="1"/>
    <col min="9481" max="9485" width="0" style="1" hidden="1" customWidth="1"/>
    <col min="9486" max="9486" width="20.5703125" style="1" customWidth="1"/>
    <col min="9487" max="9487" width="12.85546875" style="1" customWidth="1"/>
    <col min="9488" max="9489" width="0" style="1" hidden="1" customWidth="1"/>
    <col min="9490" max="9490" width="14.42578125" style="1" customWidth="1"/>
    <col min="9491" max="9492" width="0" style="1" hidden="1" customWidth="1"/>
    <col min="9493" max="9493" width="11.140625" style="1" customWidth="1"/>
    <col min="9494" max="9495" width="0" style="1" hidden="1" customWidth="1"/>
    <col min="9496" max="9496" width="15" style="1" customWidth="1"/>
    <col min="9497" max="9498" width="0" style="1" hidden="1" customWidth="1"/>
    <col min="9499" max="9728" width="9.140625" style="1"/>
    <col min="9729" max="9729" width="5.5703125" style="1" customWidth="1"/>
    <col min="9730" max="9730" width="105.28515625" style="1" customWidth="1"/>
    <col min="9731" max="9731" width="67.85546875" style="1" customWidth="1"/>
    <col min="9732" max="9732" width="0" style="1" hidden="1" customWidth="1"/>
    <col min="9733" max="9733" width="22" style="1" customWidth="1"/>
    <col min="9734" max="9736" width="24.28515625" style="1" customWidth="1"/>
    <col min="9737" max="9741" width="0" style="1" hidden="1" customWidth="1"/>
    <col min="9742" max="9742" width="20.5703125" style="1" customWidth="1"/>
    <col min="9743" max="9743" width="12.85546875" style="1" customWidth="1"/>
    <col min="9744" max="9745" width="0" style="1" hidden="1" customWidth="1"/>
    <col min="9746" max="9746" width="14.42578125" style="1" customWidth="1"/>
    <col min="9747" max="9748" width="0" style="1" hidden="1" customWidth="1"/>
    <col min="9749" max="9749" width="11.140625" style="1" customWidth="1"/>
    <col min="9750" max="9751" width="0" style="1" hidden="1" customWidth="1"/>
    <col min="9752" max="9752" width="15" style="1" customWidth="1"/>
    <col min="9753" max="9754" width="0" style="1" hidden="1" customWidth="1"/>
    <col min="9755" max="9984" width="9.140625" style="1"/>
    <col min="9985" max="9985" width="5.5703125" style="1" customWidth="1"/>
    <col min="9986" max="9986" width="105.28515625" style="1" customWidth="1"/>
    <col min="9987" max="9987" width="67.85546875" style="1" customWidth="1"/>
    <col min="9988" max="9988" width="0" style="1" hidden="1" customWidth="1"/>
    <col min="9989" max="9989" width="22" style="1" customWidth="1"/>
    <col min="9990" max="9992" width="24.28515625" style="1" customWidth="1"/>
    <col min="9993" max="9997" width="0" style="1" hidden="1" customWidth="1"/>
    <col min="9998" max="9998" width="20.5703125" style="1" customWidth="1"/>
    <col min="9999" max="9999" width="12.85546875" style="1" customWidth="1"/>
    <col min="10000" max="10001" width="0" style="1" hidden="1" customWidth="1"/>
    <col min="10002" max="10002" width="14.42578125" style="1" customWidth="1"/>
    <col min="10003" max="10004" width="0" style="1" hidden="1" customWidth="1"/>
    <col min="10005" max="10005" width="11.140625" style="1" customWidth="1"/>
    <col min="10006" max="10007" width="0" style="1" hidden="1" customWidth="1"/>
    <col min="10008" max="10008" width="15" style="1" customWidth="1"/>
    <col min="10009" max="10010" width="0" style="1" hidden="1" customWidth="1"/>
    <col min="10011" max="10240" width="9.140625" style="1"/>
    <col min="10241" max="10241" width="5.5703125" style="1" customWidth="1"/>
    <col min="10242" max="10242" width="105.28515625" style="1" customWidth="1"/>
    <col min="10243" max="10243" width="67.85546875" style="1" customWidth="1"/>
    <col min="10244" max="10244" width="0" style="1" hidden="1" customWidth="1"/>
    <col min="10245" max="10245" width="22" style="1" customWidth="1"/>
    <col min="10246" max="10248" width="24.28515625" style="1" customWidth="1"/>
    <col min="10249" max="10253" width="0" style="1" hidden="1" customWidth="1"/>
    <col min="10254" max="10254" width="20.5703125" style="1" customWidth="1"/>
    <col min="10255" max="10255" width="12.85546875" style="1" customWidth="1"/>
    <col min="10256" max="10257" width="0" style="1" hidden="1" customWidth="1"/>
    <col min="10258" max="10258" width="14.42578125" style="1" customWidth="1"/>
    <col min="10259" max="10260" width="0" style="1" hidden="1" customWidth="1"/>
    <col min="10261" max="10261" width="11.140625" style="1" customWidth="1"/>
    <col min="10262" max="10263" width="0" style="1" hidden="1" customWidth="1"/>
    <col min="10264" max="10264" width="15" style="1" customWidth="1"/>
    <col min="10265" max="10266" width="0" style="1" hidden="1" customWidth="1"/>
    <col min="10267" max="10496" width="9.140625" style="1"/>
    <col min="10497" max="10497" width="5.5703125" style="1" customWidth="1"/>
    <col min="10498" max="10498" width="105.28515625" style="1" customWidth="1"/>
    <col min="10499" max="10499" width="67.85546875" style="1" customWidth="1"/>
    <col min="10500" max="10500" width="0" style="1" hidden="1" customWidth="1"/>
    <col min="10501" max="10501" width="22" style="1" customWidth="1"/>
    <col min="10502" max="10504" width="24.28515625" style="1" customWidth="1"/>
    <col min="10505" max="10509" width="0" style="1" hidden="1" customWidth="1"/>
    <col min="10510" max="10510" width="20.5703125" style="1" customWidth="1"/>
    <col min="10511" max="10511" width="12.85546875" style="1" customWidth="1"/>
    <col min="10512" max="10513" width="0" style="1" hidden="1" customWidth="1"/>
    <col min="10514" max="10514" width="14.42578125" style="1" customWidth="1"/>
    <col min="10515" max="10516" width="0" style="1" hidden="1" customWidth="1"/>
    <col min="10517" max="10517" width="11.140625" style="1" customWidth="1"/>
    <col min="10518" max="10519" width="0" style="1" hidden="1" customWidth="1"/>
    <col min="10520" max="10520" width="15" style="1" customWidth="1"/>
    <col min="10521" max="10522" width="0" style="1" hidden="1" customWidth="1"/>
    <col min="10523" max="10752" width="9.140625" style="1"/>
    <col min="10753" max="10753" width="5.5703125" style="1" customWidth="1"/>
    <col min="10754" max="10754" width="105.28515625" style="1" customWidth="1"/>
    <col min="10755" max="10755" width="67.85546875" style="1" customWidth="1"/>
    <col min="10756" max="10756" width="0" style="1" hidden="1" customWidth="1"/>
    <col min="10757" max="10757" width="22" style="1" customWidth="1"/>
    <col min="10758" max="10760" width="24.28515625" style="1" customWidth="1"/>
    <col min="10761" max="10765" width="0" style="1" hidden="1" customWidth="1"/>
    <col min="10766" max="10766" width="20.5703125" style="1" customWidth="1"/>
    <col min="10767" max="10767" width="12.85546875" style="1" customWidth="1"/>
    <col min="10768" max="10769" width="0" style="1" hidden="1" customWidth="1"/>
    <col min="10770" max="10770" width="14.42578125" style="1" customWidth="1"/>
    <col min="10771" max="10772" width="0" style="1" hidden="1" customWidth="1"/>
    <col min="10773" max="10773" width="11.140625" style="1" customWidth="1"/>
    <col min="10774" max="10775" width="0" style="1" hidden="1" customWidth="1"/>
    <col min="10776" max="10776" width="15" style="1" customWidth="1"/>
    <col min="10777" max="10778" width="0" style="1" hidden="1" customWidth="1"/>
    <col min="10779" max="11008" width="9.140625" style="1"/>
    <col min="11009" max="11009" width="5.5703125" style="1" customWidth="1"/>
    <col min="11010" max="11010" width="105.28515625" style="1" customWidth="1"/>
    <col min="11011" max="11011" width="67.85546875" style="1" customWidth="1"/>
    <col min="11012" max="11012" width="0" style="1" hidden="1" customWidth="1"/>
    <col min="11013" max="11013" width="22" style="1" customWidth="1"/>
    <col min="11014" max="11016" width="24.28515625" style="1" customWidth="1"/>
    <col min="11017" max="11021" width="0" style="1" hidden="1" customWidth="1"/>
    <col min="11022" max="11022" width="20.5703125" style="1" customWidth="1"/>
    <col min="11023" max="11023" width="12.85546875" style="1" customWidth="1"/>
    <col min="11024" max="11025" width="0" style="1" hidden="1" customWidth="1"/>
    <col min="11026" max="11026" width="14.42578125" style="1" customWidth="1"/>
    <col min="11027" max="11028" width="0" style="1" hidden="1" customWidth="1"/>
    <col min="11029" max="11029" width="11.140625" style="1" customWidth="1"/>
    <col min="11030" max="11031" width="0" style="1" hidden="1" customWidth="1"/>
    <col min="11032" max="11032" width="15" style="1" customWidth="1"/>
    <col min="11033" max="11034" width="0" style="1" hidden="1" customWidth="1"/>
    <col min="11035" max="11264" width="9.140625" style="1"/>
    <col min="11265" max="11265" width="5.5703125" style="1" customWidth="1"/>
    <col min="11266" max="11266" width="105.28515625" style="1" customWidth="1"/>
    <col min="11267" max="11267" width="67.85546875" style="1" customWidth="1"/>
    <col min="11268" max="11268" width="0" style="1" hidden="1" customWidth="1"/>
    <col min="11269" max="11269" width="22" style="1" customWidth="1"/>
    <col min="11270" max="11272" width="24.28515625" style="1" customWidth="1"/>
    <col min="11273" max="11277" width="0" style="1" hidden="1" customWidth="1"/>
    <col min="11278" max="11278" width="20.5703125" style="1" customWidth="1"/>
    <col min="11279" max="11279" width="12.85546875" style="1" customWidth="1"/>
    <col min="11280" max="11281" width="0" style="1" hidden="1" customWidth="1"/>
    <col min="11282" max="11282" width="14.42578125" style="1" customWidth="1"/>
    <col min="11283" max="11284" width="0" style="1" hidden="1" customWidth="1"/>
    <col min="11285" max="11285" width="11.140625" style="1" customWidth="1"/>
    <col min="11286" max="11287" width="0" style="1" hidden="1" customWidth="1"/>
    <col min="11288" max="11288" width="15" style="1" customWidth="1"/>
    <col min="11289" max="11290" width="0" style="1" hidden="1" customWidth="1"/>
    <col min="11291" max="11520" width="9.140625" style="1"/>
    <col min="11521" max="11521" width="5.5703125" style="1" customWidth="1"/>
    <col min="11522" max="11522" width="105.28515625" style="1" customWidth="1"/>
    <col min="11523" max="11523" width="67.85546875" style="1" customWidth="1"/>
    <col min="11524" max="11524" width="0" style="1" hidden="1" customWidth="1"/>
    <col min="11525" max="11525" width="22" style="1" customWidth="1"/>
    <col min="11526" max="11528" width="24.28515625" style="1" customWidth="1"/>
    <col min="11529" max="11533" width="0" style="1" hidden="1" customWidth="1"/>
    <col min="11534" max="11534" width="20.5703125" style="1" customWidth="1"/>
    <col min="11535" max="11535" width="12.85546875" style="1" customWidth="1"/>
    <col min="11536" max="11537" width="0" style="1" hidden="1" customWidth="1"/>
    <col min="11538" max="11538" width="14.42578125" style="1" customWidth="1"/>
    <col min="11539" max="11540" width="0" style="1" hidden="1" customWidth="1"/>
    <col min="11541" max="11541" width="11.140625" style="1" customWidth="1"/>
    <col min="11542" max="11543" width="0" style="1" hidden="1" customWidth="1"/>
    <col min="11544" max="11544" width="15" style="1" customWidth="1"/>
    <col min="11545" max="11546" width="0" style="1" hidden="1" customWidth="1"/>
    <col min="11547" max="11776" width="9.140625" style="1"/>
    <col min="11777" max="11777" width="5.5703125" style="1" customWidth="1"/>
    <col min="11778" max="11778" width="105.28515625" style="1" customWidth="1"/>
    <col min="11779" max="11779" width="67.85546875" style="1" customWidth="1"/>
    <col min="11780" max="11780" width="0" style="1" hidden="1" customWidth="1"/>
    <col min="11781" max="11781" width="22" style="1" customWidth="1"/>
    <col min="11782" max="11784" width="24.28515625" style="1" customWidth="1"/>
    <col min="11785" max="11789" width="0" style="1" hidden="1" customWidth="1"/>
    <col min="11790" max="11790" width="20.5703125" style="1" customWidth="1"/>
    <col min="11791" max="11791" width="12.85546875" style="1" customWidth="1"/>
    <col min="11792" max="11793" width="0" style="1" hidden="1" customWidth="1"/>
    <col min="11794" max="11794" width="14.42578125" style="1" customWidth="1"/>
    <col min="11795" max="11796" width="0" style="1" hidden="1" customWidth="1"/>
    <col min="11797" max="11797" width="11.140625" style="1" customWidth="1"/>
    <col min="11798" max="11799" width="0" style="1" hidden="1" customWidth="1"/>
    <col min="11800" max="11800" width="15" style="1" customWidth="1"/>
    <col min="11801" max="11802" width="0" style="1" hidden="1" customWidth="1"/>
    <col min="11803" max="12032" width="9.140625" style="1"/>
    <col min="12033" max="12033" width="5.5703125" style="1" customWidth="1"/>
    <col min="12034" max="12034" width="105.28515625" style="1" customWidth="1"/>
    <col min="12035" max="12035" width="67.85546875" style="1" customWidth="1"/>
    <col min="12036" max="12036" width="0" style="1" hidden="1" customWidth="1"/>
    <col min="12037" max="12037" width="22" style="1" customWidth="1"/>
    <col min="12038" max="12040" width="24.28515625" style="1" customWidth="1"/>
    <col min="12041" max="12045" width="0" style="1" hidden="1" customWidth="1"/>
    <col min="12046" max="12046" width="20.5703125" style="1" customWidth="1"/>
    <col min="12047" max="12047" width="12.85546875" style="1" customWidth="1"/>
    <col min="12048" max="12049" width="0" style="1" hidden="1" customWidth="1"/>
    <col min="12050" max="12050" width="14.42578125" style="1" customWidth="1"/>
    <col min="12051" max="12052" width="0" style="1" hidden="1" customWidth="1"/>
    <col min="12053" max="12053" width="11.140625" style="1" customWidth="1"/>
    <col min="12054" max="12055" width="0" style="1" hidden="1" customWidth="1"/>
    <col min="12056" max="12056" width="15" style="1" customWidth="1"/>
    <col min="12057" max="12058" width="0" style="1" hidden="1" customWidth="1"/>
    <col min="12059" max="12288" width="9.140625" style="1"/>
    <col min="12289" max="12289" width="5.5703125" style="1" customWidth="1"/>
    <col min="12290" max="12290" width="105.28515625" style="1" customWidth="1"/>
    <col min="12291" max="12291" width="67.85546875" style="1" customWidth="1"/>
    <col min="12292" max="12292" width="0" style="1" hidden="1" customWidth="1"/>
    <col min="12293" max="12293" width="22" style="1" customWidth="1"/>
    <col min="12294" max="12296" width="24.28515625" style="1" customWidth="1"/>
    <col min="12297" max="12301" width="0" style="1" hidden="1" customWidth="1"/>
    <col min="12302" max="12302" width="20.5703125" style="1" customWidth="1"/>
    <col min="12303" max="12303" width="12.85546875" style="1" customWidth="1"/>
    <col min="12304" max="12305" width="0" style="1" hidden="1" customWidth="1"/>
    <col min="12306" max="12306" width="14.42578125" style="1" customWidth="1"/>
    <col min="12307" max="12308" width="0" style="1" hidden="1" customWidth="1"/>
    <col min="12309" max="12309" width="11.140625" style="1" customWidth="1"/>
    <col min="12310" max="12311" width="0" style="1" hidden="1" customWidth="1"/>
    <col min="12312" max="12312" width="15" style="1" customWidth="1"/>
    <col min="12313" max="12314" width="0" style="1" hidden="1" customWidth="1"/>
    <col min="12315" max="12544" width="9.140625" style="1"/>
    <col min="12545" max="12545" width="5.5703125" style="1" customWidth="1"/>
    <col min="12546" max="12546" width="105.28515625" style="1" customWidth="1"/>
    <col min="12547" max="12547" width="67.85546875" style="1" customWidth="1"/>
    <col min="12548" max="12548" width="0" style="1" hidden="1" customWidth="1"/>
    <col min="12549" max="12549" width="22" style="1" customWidth="1"/>
    <col min="12550" max="12552" width="24.28515625" style="1" customWidth="1"/>
    <col min="12553" max="12557" width="0" style="1" hidden="1" customWidth="1"/>
    <col min="12558" max="12558" width="20.5703125" style="1" customWidth="1"/>
    <col min="12559" max="12559" width="12.85546875" style="1" customWidth="1"/>
    <col min="12560" max="12561" width="0" style="1" hidden="1" customWidth="1"/>
    <col min="12562" max="12562" width="14.42578125" style="1" customWidth="1"/>
    <col min="12563" max="12564" width="0" style="1" hidden="1" customWidth="1"/>
    <col min="12565" max="12565" width="11.140625" style="1" customWidth="1"/>
    <col min="12566" max="12567" width="0" style="1" hidden="1" customWidth="1"/>
    <col min="12568" max="12568" width="15" style="1" customWidth="1"/>
    <col min="12569" max="12570" width="0" style="1" hidden="1" customWidth="1"/>
    <col min="12571" max="12800" width="9.140625" style="1"/>
    <col min="12801" max="12801" width="5.5703125" style="1" customWidth="1"/>
    <col min="12802" max="12802" width="105.28515625" style="1" customWidth="1"/>
    <col min="12803" max="12803" width="67.85546875" style="1" customWidth="1"/>
    <col min="12804" max="12804" width="0" style="1" hidden="1" customWidth="1"/>
    <col min="12805" max="12805" width="22" style="1" customWidth="1"/>
    <col min="12806" max="12808" width="24.28515625" style="1" customWidth="1"/>
    <col min="12809" max="12813" width="0" style="1" hidden="1" customWidth="1"/>
    <col min="12814" max="12814" width="20.5703125" style="1" customWidth="1"/>
    <col min="12815" max="12815" width="12.85546875" style="1" customWidth="1"/>
    <col min="12816" max="12817" width="0" style="1" hidden="1" customWidth="1"/>
    <col min="12818" max="12818" width="14.42578125" style="1" customWidth="1"/>
    <col min="12819" max="12820" width="0" style="1" hidden="1" customWidth="1"/>
    <col min="12821" max="12821" width="11.140625" style="1" customWidth="1"/>
    <col min="12822" max="12823" width="0" style="1" hidden="1" customWidth="1"/>
    <col min="12824" max="12824" width="15" style="1" customWidth="1"/>
    <col min="12825" max="12826" width="0" style="1" hidden="1" customWidth="1"/>
    <col min="12827" max="13056" width="9.140625" style="1"/>
    <col min="13057" max="13057" width="5.5703125" style="1" customWidth="1"/>
    <col min="13058" max="13058" width="105.28515625" style="1" customWidth="1"/>
    <col min="13059" max="13059" width="67.85546875" style="1" customWidth="1"/>
    <col min="13060" max="13060" width="0" style="1" hidden="1" customWidth="1"/>
    <col min="13061" max="13061" width="22" style="1" customWidth="1"/>
    <col min="13062" max="13064" width="24.28515625" style="1" customWidth="1"/>
    <col min="13065" max="13069" width="0" style="1" hidden="1" customWidth="1"/>
    <col min="13070" max="13070" width="20.5703125" style="1" customWidth="1"/>
    <col min="13071" max="13071" width="12.85546875" style="1" customWidth="1"/>
    <col min="13072" max="13073" width="0" style="1" hidden="1" customWidth="1"/>
    <col min="13074" max="13074" width="14.42578125" style="1" customWidth="1"/>
    <col min="13075" max="13076" width="0" style="1" hidden="1" customWidth="1"/>
    <col min="13077" max="13077" width="11.140625" style="1" customWidth="1"/>
    <col min="13078" max="13079" width="0" style="1" hidden="1" customWidth="1"/>
    <col min="13080" max="13080" width="15" style="1" customWidth="1"/>
    <col min="13081" max="13082" width="0" style="1" hidden="1" customWidth="1"/>
    <col min="13083" max="13312" width="9.140625" style="1"/>
    <col min="13313" max="13313" width="5.5703125" style="1" customWidth="1"/>
    <col min="13314" max="13314" width="105.28515625" style="1" customWidth="1"/>
    <col min="13315" max="13315" width="67.85546875" style="1" customWidth="1"/>
    <col min="13316" max="13316" width="0" style="1" hidden="1" customWidth="1"/>
    <col min="13317" max="13317" width="22" style="1" customWidth="1"/>
    <col min="13318" max="13320" width="24.28515625" style="1" customWidth="1"/>
    <col min="13321" max="13325" width="0" style="1" hidden="1" customWidth="1"/>
    <col min="13326" max="13326" width="20.5703125" style="1" customWidth="1"/>
    <col min="13327" max="13327" width="12.85546875" style="1" customWidth="1"/>
    <col min="13328" max="13329" width="0" style="1" hidden="1" customWidth="1"/>
    <col min="13330" max="13330" width="14.42578125" style="1" customWidth="1"/>
    <col min="13331" max="13332" width="0" style="1" hidden="1" customWidth="1"/>
    <col min="13333" max="13333" width="11.140625" style="1" customWidth="1"/>
    <col min="13334" max="13335" width="0" style="1" hidden="1" customWidth="1"/>
    <col min="13336" max="13336" width="15" style="1" customWidth="1"/>
    <col min="13337" max="13338" width="0" style="1" hidden="1" customWidth="1"/>
    <col min="13339" max="13568" width="9.140625" style="1"/>
    <col min="13569" max="13569" width="5.5703125" style="1" customWidth="1"/>
    <col min="13570" max="13570" width="105.28515625" style="1" customWidth="1"/>
    <col min="13571" max="13571" width="67.85546875" style="1" customWidth="1"/>
    <col min="13572" max="13572" width="0" style="1" hidden="1" customWidth="1"/>
    <col min="13573" max="13573" width="22" style="1" customWidth="1"/>
    <col min="13574" max="13576" width="24.28515625" style="1" customWidth="1"/>
    <col min="13577" max="13581" width="0" style="1" hidden="1" customWidth="1"/>
    <col min="13582" max="13582" width="20.5703125" style="1" customWidth="1"/>
    <col min="13583" max="13583" width="12.85546875" style="1" customWidth="1"/>
    <col min="13584" max="13585" width="0" style="1" hidden="1" customWidth="1"/>
    <col min="13586" max="13586" width="14.42578125" style="1" customWidth="1"/>
    <col min="13587" max="13588" width="0" style="1" hidden="1" customWidth="1"/>
    <col min="13589" max="13589" width="11.140625" style="1" customWidth="1"/>
    <col min="13590" max="13591" width="0" style="1" hidden="1" customWidth="1"/>
    <col min="13592" max="13592" width="15" style="1" customWidth="1"/>
    <col min="13593" max="13594" width="0" style="1" hidden="1" customWidth="1"/>
    <col min="13595" max="13824" width="9.140625" style="1"/>
    <col min="13825" max="13825" width="5.5703125" style="1" customWidth="1"/>
    <col min="13826" max="13826" width="105.28515625" style="1" customWidth="1"/>
    <col min="13827" max="13827" width="67.85546875" style="1" customWidth="1"/>
    <col min="13828" max="13828" width="0" style="1" hidden="1" customWidth="1"/>
    <col min="13829" max="13829" width="22" style="1" customWidth="1"/>
    <col min="13830" max="13832" width="24.28515625" style="1" customWidth="1"/>
    <col min="13833" max="13837" width="0" style="1" hidden="1" customWidth="1"/>
    <col min="13838" max="13838" width="20.5703125" style="1" customWidth="1"/>
    <col min="13839" max="13839" width="12.85546875" style="1" customWidth="1"/>
    <col min="13840" max="13841" width="0" style="1" hidden="1" customWidth="1"/>
    <col min="13842" max="13842" width="14.42578125" style="1" customWidth="1"/>
    <col min="13843" max="13844" width="0" style="1" hidden="1" customWidth="1"/>
    <col min="13845" max="13845" width="11.140625" style="1" customWidth="1"/>
    <col min="13846" max="13847" width="0" style="1" hidden="1" customWidth="1"/>
    <col min="13848" max="13848" width="15" style="1" customWidth="1"/>
    <col min="13849" max="13850" width="0" style="1" hidden="1" customWidth="1"/>
    <col min="13851" max="14080" width="9.140625" style="1"/>
    <col min="14081" max="14081" width="5.5703125" style="1" customWidth="1"/>
    <col min="14082" max="14082" width="105.28515625" style="1" customWidth="1"/>
    <col min="14083" max="14083" width="67.85546875" style="1" customWidth="1"/>
    <col min="14084" max="14084" width="0" style="1" hidden="1" customWidth="1"/>
    <col min="14085" max="14085" width="22" style="1" customWidth="1"/>
    <col min="14086" max="14088" width="24.28515625" style="1" customWidth="1"/>
    <col min="14089" max="14093" width="0" style="1" hidden="1" customWidth="1"/>
    <col min="14094" max="14094" width="20.5703125" style="1" customWidth="1"/>
    <col min="14095" max="14095" width="12.85546875" style="1" customWidth="1"/>
    <col min="14096" max="14097" width="0" style="1" hidden="1" customWidth="1"/>
    <col min="14098" max="14098" width="14.42578125" style="1" customWidth="1"/>
    <col min="14099" max="14100" width="0" style="1" hidden="1" customWidth="1"/>
    <col min="14101" max="14101" width="11.140625" style="1" customWidth="1"/>
    <col min="14102" max="14103" width="0" style="1" hidden="1" customWidth="1"/>
    <col min="14104" max="14104" width="15" style="1" customWidth="1"/>
    <col min="14105" max="14106" width="0" style="1" hidden="1" customWidth="1"/>
    <col min="14107" max="14336" width="9.140625" style="1"/>
    <col min="14337" max="14337" width="5.5703125" style="1" customWidth="1"/>
    <col min="14338" max="14338" width="105.28515625" style="1" customWidth="1"/>
    <col min="14339" max="14339" width="67.85546875" style="1" customWidth="1"/>
    <col min="14340" max="14340" width="0" style="1" hidden="1" customWidth="1"/>
    <col min="14341" max="14341" width="22" style="1" customWidth="1"/>
    <col min="14342" max="14344" width="24.28515625" style="1" customWidth="1"/>
    <col min="14345" max="14349" width="0" style="1" hidden="1" customWidth="1"/>
    <col min="14350" max="14350" width="20.5703125" style="1" customWidth="1"/>
    <col min="14351" max="14351" width="12.85546875" style="1" customWidth="1"/>
    <col min="14352" max="14353" width="0" style="1" hidden="1" customWidth="1"/>
    <col min="14354" max="14354" width="14.42578125" style="1" customWidth="1"/>
    <col min="14355" max="14356" width="0" style="1" hidden="1" customWidth="1"/>
    <col min="14357" max="14357" width="11.140625" style="1" customWidth="1"/>
    <col min="14358" max="14359" width="0" style="1" hidden="1" customWidth="1"/>
    <col min="14360" max="14360" width="15" style="1" customWidth="1"/>
    <col min="14361" max="14362" width="0" style="1" hidden="1" customWidth="1"/>
    <col min="14363" max="14592" width="9.140625" style="1"/>
    <col min="14593" max="14593" width="5.5703125" style="1" customWidth="1"/>
    <col min="14594" max="14594" width="105.28515625" style="1" customWidth="1"/>
    <col min="14595" max="14595" width="67.85546875" style="1" customWidth="1"/>
    <col min="14596" max="14596" width="0" style="1" hidden="1" customWidth="1"/>
    <col min="14597" max="14597" width="22" style="1" customWidth="1"/>
    <col min="14598" max="14600" width="24.28515625" style="1" customWidth="1"/>
    <col min="14601" max="14605" width="0" style="1" hidden="1" customWidth="1"/>
    <col min="14606" max="14606" width="20.5703125" style="1" customWidth="1"/>
    <col min="14607" max="14607" width="12.85546875" style="1" customWidth="1"/>
    <col min="14608" max="14609" width="0" style="1" hidden="1" customWidth="1"/>
    <col min="14610" max="14610" width="14.42578125" style="1" customWidth="1"/>
    <col min="14611" max="14612" width="0" style="1" hidden="1" customWidth="1"/>
    <col min="14613" max="14613" width="11.140625" style="1" customWidth="1"/>
    <col min="14614" max="14615" width="0" style="1" hidden="1" customWidth="1"/>
    <col min="14616" max="14616" width="15" style="1" customWidth="1"/>
    <col min="14617" max="14618" width="0" style="1" hidden="1" customWidth="1"/>
    <col min="14619" max="14848" width="9.140625" style="1"/>
    <col min="14849" max="14849" width="5.5703125" style="1" customWidth="1"/>
    <col min="14850" max="14850" width="105.28515625" style="1" customWidth="1"/>
    <col min="14851" max="14851" width="67.85546875" style="1" customWidth="1"/>
    <col min="14852" max="14852" width="0" style="1" hidden="1" customWidth="1"/>
    <col min="14853" max="14853" width="22" style="1" customWidth="1"/>
    <col min="14854" max="14856" width="24.28515625" style="1" customWidth="1"/>
    <col min="14857" max="14861" width="0" style="1" hidden="1" customWidth="1"/>
    <col min="14862" max="14862" width="20.5703125" style="1" customWidth="1"/>
    <col min="14863" max="14863" width="12.85546875" style="1" customWidth="1"/>
    <col min="14864" max="14865" width="0" style="1" hidden="1" customWidth="1"/>
    <col min="14866" max="14866" width="14.42578125" style="1" customWidth="1"/>
    <col min="14867" max="14868" width="0" style="1" hidden="1" customWidth="1"/>
    <col min="14869" max="14869" width="11.140625" style="1" customWidth="1"/>
    <col min="14870" max="14871" width="0" style="1" hidden="1" customWidth="1"/>
    <col min="14872" max="14872" width="15" style="1" customWidth="1"/>
    <col min="14873" max="14874" width="0" style="1" hidden="1" customWidth="1"/>
    <col min="14875" max="15104" width="9.140625" style="1"/>
    <col min="15105" max="15105" width="5.5703125" style="1" customWidth="1"/>
    <col min="15106" max="15106" width="105.28515625" style="1" customWidth="1"/>
    <col min="15107" max="15107" width="67.85546875" style="1" customWidth="1"/>
    <col min="15108" max="15108" width="0" style="1" hidden="1" customWidth="1"/>
    <col min="15109" max="15109" width="22" style="1" customWidth="1"/>
    <col min="15110" max="15112" width="24.28515625" style="1" customWidth="1"/>
    <col min="15113" max="15117" width="0" style="1" hidden="1" customWidth="1"/>
    <col min="15118" max="15118" width="20.5703125" style="1" customWidth="1"/>
    <col min="15119" max="15119" width="12.85546875" style="1" customWidth="1"/>
    <col min="15120" max="15121" width="0" style="1" hidden="1" customWidth="1"/>
    <col min="15122" max="15122" width="14.42578125" style="1" customWidth="1"/>
    <col min="15123" max="15124" width="0" style="1" hidden="1" customWidth="1"/>
    <col min="15125" max="15125" width="11.140625" style="1" customWidth="1"/>
    <col min="15126" max="15127" width="0" style="1" hidden="1" customWidth="1"/>
    <col min="15128" max="15128" width="15" style="1" customWidth="1"/>
    <col min="15129" max="15130" width="0" style="1" hidden="1" customWidth="1"/>
    <col min="15131" max="15360" width="9.140625" style="1"/>
    <col min="15361" max="15361" width="5.5703125" style="1" customWidth="1"/>
    <col min="15362" max="15362" width="105.28515625" style="1" customWidth="1"/>
    <col min="15363" max="15363" width="67.85546875" style="1" customWidth="1"/>
    <col min="15364" max="15364" width="0" style="1" hidden="1" customWidth="1"/>
    <col min="15365" max="15365" width="22" style="1" customWidth="1"/>
    <col min="15366" max="15368" width="24.28515625" style="1" customWidth="1"/>
    <col min="15369" max="15373" width="0" style="1" hidden="1" customWidth="1"/>
    <col min="15374" max="15374" width="20.5703125" style="1" customWidth="1"/>
    <col min="15375" max="15375" width="12.85546875" style="1" customWidth="1"/>
    <col min="15376" max="15377" width="0" style="1" hidden="1" customWidth="1"/>
    <col min="15378" max="15378" width="14.42578125" style="1" customWidth="1"/>
    <col min="15379" max="15380" width="0" style="1" hidden="1" customWidth="1"/>
    <col min="15381" max="15381" width="11.140625" style="1" customWidth="1"/>
    <col min="15382" max="15383" width="0" style="1" hidden="1" customWidth="1"/>
    <col min="15384" max="15384" width="15" style="1" customWidth="1"/>
    <col min="15385" max="15386" width="0" style="1" hidden="1" customWidth="1"/>
    <col min="15387" max="15616" width="9.140625" style="1"/>
    <col min="15617" max="15617" width="5.5703125" style="1" customWidth="1"/>
    <col min="15618" max="15618" width="105.28515625" style="1" customWidth="1"/>
    <col min="15619" max="15619" width="67.85546875" style="1" customWidth="1"/>
    <col min="15620" max="15620" width="0" style="1" hidden="1" customWidth="1"/>
    <col min="15621" max="15621" width="22" style="1" customWidth="1"/>
    <col min="15622" max="15624" width="24.28515625" style="1" customWidth="1"/>
    <col min="15625" max="15629" width="0" style="1" hidden="1" customWidth="1"/>
    <col min="15630" max="15630" width="20.5703125" style="1" customWidth="1"/>
    <col min="15631" max="15631" width="12.85546875" style="1" customWidth="1"/>
    <col min="15632" max="15633" width="0" style="1" hidden="1" customWidth="1"/>
    <col min="15634" max="15634" width="14.42578125" style="1" customWidth="1"/>
    <col min="15635" max="15636" width="0" style="1" hidden="1" customWidth="1"/>
    <col min="15637" max="15637" width="11.140625" style="1" customWidth="1"/>
    <col min="15638" max="15639" width="0" style="1" hidden="1" customWidth="1"/>
    <col min="15640" max="15640" width="15" style="1" customWidth="1"/>
    <col min="15641" max="15642" width="0" style="1" hidden="1" customWidth="1"/>
    <col min="15643" max="15872" width="9.140625" style="1"/>
    <col min="15873" max="15873" width="5.5703125" style="1" customWidth="1"/>
    <col min="15874" max="15874" width="105.28515625" style="1" customWidth="1"/>
    <col min="15875" max="15875" width="67.85546875" style="1" customWidth="1"/>
    <col min="15876" max="15876" width="0" style="1" hidden="1" customWidth="1"/>
    <col min="15877" max="15877" width="22" style="1" customWidth="1"/>
    <col min="15878" max="15880" width="24.28515625" style="1" customWidth="1"/>
    <col min="15881" max="15885" width="0" style="1" hidden="1" customWidth="1"/>
    <col min="15886" max="15886" width="20.5703125" style="1" customWidth="1"/>
    <col min="15887" max="15887" width="12.85546875" style="1" customWidth="1"/>
    <col min="15888" max="15889" width="0" style="1" hidden="1" customWidth="1"/>
    <col min="15890" max="15890" width="14.42578125" style="1" customWidth="1"/>
    <col min="15891" max="15892" width="0" style="1" hidden="1" customWidth="1"/>
    <col min="15893" max="15893" width="11.140625" style="1" customWidth="1"/>
    <col min="15894" max="15895" width="0" style="1" hidden="1" customWidth="1"/>
    <col min="15896" max="15896" width="15" style="1" customWidth="1"/>
    <col min="15897" max="15898" width="0" style="1" hidden="1" customWidth="1"/>
    <col min="15899" max="16128" width="9.140625" style="1"/>
    <col min="16129" max="16129" width="5.5703125" style="1" customWidth="1"/>
    <col min="16130" max="16130" width="105.28515625" style="1" customWidth="1"/>
    <col min="16131" max="16131" width="67.85546875" style="1" customWidth="1"/>
    <col min="16132" max="16132" width="0" style="1" hidden="1" customWidth="1"/>
    <col min="16133" max="16133" width="22" style="1" customWidth="1"/>
    <col min="16134" max="16136" width="24.28515625" style="1" customWidth="1"/>
    <col min="16137" max="16141" width="0" style="1" hidden="1" customWidth="1"/>
    <col min="16142" max="16142" width="20.5703125" style="1" customWidth="1"/>
    <col min="16143" max="16143" width="12.85546875" style="1" customWidth="1"/>
    <col min="16144" max="16145" width="0" style="1" hidden="1" customWidth="1"/>
    <col min="16146" max="16146" width="14.42578125" style="1" customWidth="1"/>
    <col min="16147" max="16148" width="0" style="1" hidden="1" customWidth="1"/>
    <col min="16149" max="16149" width="11.140625" style="1" customWidth="1"/>
    <col min="16150" max="16151" width="0" style="1" hidden="1" customWidth="1"/>
    <col min="16152" max="16152" width="15" style="1" customWidth="1"/>
    <col min="16153" max="16154" width="0" style="1" hidden="1" customWidth="1"/>
    <col min="16155" max="16384" width="9.140625" style="1"/>
  </cols>
  <sheetData>
    <row r="1" spans="2:26" ht="18" x14ac:dyDescent="0.25">
      <c r="B1" s="2"/>
      <c r="C1" s="2"/>
      <c r="D1" s="2"/>
      <c r="F1" s="4"/>
      <c r="G1" s="4"/>
      <c r="H1" s="4"/>
    </row>
    <row r="2" spans="2:26" ht="15.75" x14ac:dyDescent="0.25">
      <c r="B2" s="2"/>
      <c r="C2" s="2"/>
      <c r="D2" s="2"/>
      <c r="F2" s="5"/>
      <c r="G2" s="5"/>
      <c r="H2" s="5"/>
    </row>
    <row r="3" spans="2:26" ht="21.75" customHeight="1" x14ac:dyDescent="0.2">
      <c r="B3" s="6" t="str">
        <f>[1]OTCHET!B12</f>
        <v>НАЦИОНАЛНО БЮРО ЗА КОНТРОЛ НА СПЕЦИАЛНИТЕ РАЗУЗНАВАТЕЛНИ СРЕДСТВА</v>
      </c>
      <c r="C3" s="7"/>
      <c r="D3" s="7"/>
    </row>
    <row r="4" spans="2:26" ht="15.75" x14ac:dyDescent="0.25">
      <c r="B4" s="8" t="s">
        <v>0</v>
      </c>
      <c r="C4" s="8"/>
      <c r="D4" s="8"/>
      <c r="E4" s="9"/>
    </row>
    <row r="5" spans="2:26" ht="18" customHeight="1" x14ac:dyDescent="0.2">
      <c r="B5" s="10"/>
      <c r="C5" s="10"/>
      <c r="D5" s="10"/>
    </row>
    <row r="6" spans="2:26" ht="20.25" x14ac:dyDescent="0.3">
      <c r="B6" s="11" t="s">
        <v>1</v>
      </c>
      <c r="C6" s="11"/>
      <c r="D6" s="11"/>
    </row>
    <row r="7" spans="2:26" ht="29.25" customHeight="1" x14ac:dyDescent="0.3">
      <c r="B7" s="11" t="s">
        <v>2</v>
      </c>
      <c r="C7" s="11"/>
      <c r="D7" s="11"/>
    </row>
    <row r="8" spans="2:26" ht="30.75" customHeight="1" thickBot="1" x14ac:dyDescent="0.35">
      <c r="B8" s="12" t="s">
        <v>3</v>
      </c>
      <c r="C8" s="12"/>
      <c r="D8" s="12"/>
      <c r="E8" s="13"/>
      <c r="F8" s="13"/>
      <c r="G8" s="13"/>
      <c r="H8" s="13"/>
      <c r="I8" s="13"/>
      <c r="J8" s="13"/>
      <c r="K8" s="13"/>
      <c r="L8" s="13"/>
      <c r="M8" s="13"/>
      <c r="N8" s="13"/>
    </row>
    <row r="9" spans="2:26" ht="30.75" customHeight="1" thickTop="1" x14ac:dyDescent="0.3">
      <c r="B9" s="11"/>
      <c r="C9" s="11"/>
      <c r="D9" s="11"/>
      <c r="E9" s="14"/>
      <c r="F9" s="14"/>
      <c r="G9" s="14"/>
      <c r="H9" s="14"/>
      <c r="I9" s="14"/>
      <c r="J9" s="14"/>
      <c r="K9" s="14"/>
      <c r="L9" s="14"/>
      <c r="M9" s="14"/>
    </row>
    <row r="10" spans="2:26" ht="18.75" thickBot="1" x14ac:dyDescent="0.3">
      <c r="B10" s="15"/>
      <c r="C10" s="15"/>
      <c r="D10" s="15"/>
      <c r="E10" s="3" t="s">
        <v>4</v>
      </c>
      <c r="G10" s="3" t="s">
        <v>5</v>
      </c>
      <c r="H10" s="3" t="s">
        <v>6</v>
      </c>
    </row>
    <row r="11" spans="2:26" ht="23.25" customHeight="1" thickBot="1" x14ac:dyDescent="0.3">
      <c r="B11" s="16" t="s">
        <v>7</v>
      </c>
      <c r="C11" s="16"/>
      <c r="D11" s="16"/>
      <c r="E11" s="17" t="str">
        <f>[1]OTCHET!F12</f>
        <v>8500</v>
      </c>
      <c r="F11" s="18" t="s">
        <v>8</v>
      </c>
      <c r="G11" s="19">
        <f>[1]OTCHET!E9</f>
        <v>41640</v>
      </c>
      <c r="H11" s="19">
        <f>[1]OTCHET!F9</f>
        <v>41851</v>
      </c>
      <c r="K11" s="20"/>
      <c r="L11" s="20"/>
      <c r="R11" s="21"/>
      <c r="S11" s="21"/>
      <c r="T11" s="21"/>
      <c r="U11" s="21"/>
    </row>
    <row r="12" spans="2:26" ht="23.25" customHeight="1" thickTop="1" thickBot="1" x14ac:dyDescent="0.3">
      <c r="B12" s="8" t="s">
        <v>9</v>
      </c>
      <c r="C12" s="22" t="s">
        <v>10</v>
      </c>
      <c r="D12" s="23"/>
      <c r="E12" s="24">
        <f>[1]OTCHET!E17</f>
        <v>0</v>
      </c>
      <c r="F12" s="18"/>
      <c r="R12" s="21"/>
      <c r="S12" s="21"/>
      <c r="T12" s="21"/>
      <c r="U12" s="21"/>
    </row>
    <row r="13" spans="2:26" ht="23.25" customHeight="1" thickTop="1" x14ac:dyDescent="0.2">
      <c r="B13" s="10"/>
      <c r="C13" s="10"/>
      <c r="D13" s="10"/>
      <c r="E13" s="10"/>
      <c r="F13" s="10"/>
      <c r="G13" s="10"/>
      <c r="H13" s="10"/>
      <c r="R13" s="21"/>
      <c r="S13" s="21"/>
      <c r="T13" s="21"/>
      <c r="U13" s="21"/>
    </row>
    <row r="14" spans="2:26" ht="21.75" customHeight="1" thickBot="1" x14ac:dyDescent="0.3">
      <c r="B14" s="25"/>
      <c r="C14" s="25"/>
      <c r="D14" s="25"/>
      <c r="E14" s="26"/>
      <c r="F14" s="27"/>
      <c r="G14" s="27"/>
      <c r="H14" s="27" t="s">
        <v>11</v>
      </c>
      <c r="I14" s="27"/>
      <c r="J14" s="27"/>
      <c r="K14" s="26"/>
      <c r="L14" s="26"/>
      <c r="M14" s="27"/>
      <c r="N14" s="26"/>
      <c r="O14" s="28"/>
      <c r="P14" s="25"/>
      <c r="Q14" s="25"/>
      <c r="R14" s="21"/>
      <c r="S14" s="21"/>
      <c r="T14" s="21"/>
      <c r="U14" s="21"/>
      <c r="V14" s="25"/>
      <c r="W14" s="25"/>
      <c r="Y14" s="21"/>
      <c r="Z14" s="21"/>
    </row>
    <row r="15" spans="2:26" s="29" customFormat="1" ht="16.5" thickBot="1" x14ac:dyDescent="0.3">
      <c r="B15" s="30"/>
      <c r="C15" s="21"/>
      <c r="D15" s="21"/>
      <c r="E15" s="31"/>
      <c r="F15" s="3"/>
      <c r="G15" s="31"/>
      <c r="H15" s="32"/>
      <c r="I15" s="33"/>
      <c r="J15" s="34"/>
      <c r="K15" s="34"/>
      <c r="L15" s="34"/>
      <c r="M15" s="34"/>
      <c r="N15" s="35"/>
      <c r="O15" s="28"/>
      <c r="P15" s="36"/>
      <c r="Q15" s="36"/>
      <c r="R15" s="21"/>
      <c r="S15" s="21"/>
      <c r="T15" s="21"/>
      <c r="U15" s="21"/>
      <c r="V15" s="25"/>
      <c r="W15" s="25"/>
      <c r="X15" s="14"/>
      <c r="Y15" s="21"/>
      <c r="Z15" s="21"/>
    </row>
    <row r="16" spans="2:26" s="29" customFormat="1" ht="51.75" customHeight="1" thickBot="1" x14ac:dyDescent="0.3">
      <c r="B16" s="37" t="s">
        <v>12</v>
      </c>
      <c r="C16" s="38" t="s">
        <v>13</v>
      </c>
      <c r="D16" s="38"/>
      <c r="E16" s="39" t="s">
        <v>14</v>
      </c>
      <c r="F16" s="40"/>
      <c r="G16" s="41" t="s">
        <v>15</v>
      </c>
      <c r="H16" s="42"/>
      <c r="I16" s="43" t="s">
        <v>16</v>
      </c>
      <c r="J16" s="44"/>
      <c r="K16" s="45" t="s">
        <v>17</v>
      </c>
      <c r="L16" s="45" t="s">
        <v>18</v>
      </c>
      <c r="M16" s="45"/>
      <c r="N16" s="46"/>
      <c r="O16" s="28"/>
      <c r="P16" s="36"/>
      <c r="Q16" s="36"/>
      <c r="R16" s="21"/>
      <c r="S16" s="21"/>
      <c r="T16" s="21"/>
      <c r="U16" s="21"/>
      <c r="V16" s="25"/>
      <c r="W16" s="25"/>
      <c r="X16" s="21"/>
      <c r="Y16" s="21"/>
      <c r="Z16" s="21"/>
    </row>
    <row r="17" spans="1:26" s="29" customFormat="1" ht="16.5" thickBot="1" x14ac:dyDescent="0.3">
      <c r="B17" s="37" t="s">
        <v>19</v>
      </c>
      <c r="C17" s="37"/>
      <c r="D17" s="37"/>
      <c r="E17" s="47" t="s">
        <v>20</v>
      </c>
      <c r="F17" s="48" t="s">
        <v>21</v>
      </c>
      <c r="G17" s="49"/>
      <c r="H17" s="50"/>
      <c r="I17" s="47" t="s">
        <v>20</v>
      </c>
      <c r="J17" s="47" t="s">
        <v>21</v>
      </c>
      <c r="K17" s="47" t="s">
        <v>21</v>
      </c>
      <c r="L17" s="47" t="s">
        <v>21</v>
      </c>
      <c r="M17" s="47"/>
      <c r="N17" s="48"/>
      <c r="O17" s="28"/>
      <c r="P17" s="36"/>
      <c r="Q17" s="36"/>
      <c r="R17" s="21"/>
      <c r="S17" s="21"/>
      <c r="T17" s="21"/>
      <c r="U17" s="21"/>
      <c r="V17" s="25"/>
      <c r="W17" s="25"/>
      <c r="X17" s="21"/>
      <c r="Y17" s="21"/>
      <c r="Z17" s="21"/>
    </row>
    <row r="18" spans="1:26" s="29" customFormat="1" ht="16.5" thickBot="1" x14ac:dyDescent="0.3">
      <c r="B18" s="37" t="s">
        <v>22</v>
      </c>
      <c r="C18" s="37"/>
      <c r="D18" s="37"/>
      <c r="E18" s="47" t="s">
        <v>23</v>
      </c>
      <c r="F18" s="48"/>
      <c r="G18" s="48" t="s">
        <v>24</v>
      </c>
      <c r="H18" s="47" t="s">
        <v>25</v>
      </c>
      <c r="I18" s="47" t="s">
        <v>23</v>
      </c>
      <c r="J18" s="47"/>
      <c r="K18" s="47"/>
      <c r="L18" s="47"/>
      <c r="M18" s="47"/>
      <c r="N18" s="48"/>
      <c r="O18" s="28"/>
      <c r="P18" s="36"/>
      <c r="Q18" s="36"/>
      <c r="R18" s="21"/>
      <c r="S18" s="21"/>
      <c r="T18" s="21"/>
      <c r="U18" s="21"/>
      <c r="V18" s="25"/>
      <c r="W18" s="25"/>
      <c r="X18" s="21"/>
      <c r="Y18" s="21"/>
      <c r="Z18" s="21"/>
    </row>
    <row r="19" spans="1:26" s="29" customFormat="1" ht="16.5" thickBot="1" x14ac:dyDescent="0.3">
      <c r="B19" s="51"/>
      <c r="C19" s="51"/>
      <c r="D19" s="51"/>
      <c r="E19" s="52"/>
      <c r="F19" s="53"/>
      <c r="G19" s="53"/>
      <c r="H19" s="52"/>
      <c r="I19" s="52"/>
      <c r="J19" s="52"/>
      <c r="K19" s="52"/>
      <c r="L19" s="52"/>
      <c r="M19" s="52"/>
      <c r="N19" s="48"/>
      <c r="O19" s="28"/>
      <c r="P19" s="36"/>
      <c r="Q19" s="36"/>
      <c r="R19" s="21"/>
      <c r="S19" s="21"/>
      <c r="T19" s="21"/>
      <c r="U19" s="21"/>
      <c r="V19" s="25"/>
      <c r="W19" s="25"/>
      <c r="X19" s="21"/>
      <c r="Y19" s="21"/>
      <c r="Z19" s="21"/>
    </row>
    <row r="20" spans="1:26" s="29" customFormat="1" ht="16.5" thickBot="1" x14ac:dyDescent="0.3">
      <c r="B20" s="54"/>
      <c r="C20" s="54"/>
      <c r="D20" s="54"/>
      <c r="E20" s="55" t="s">
        <v>26</v>
      </c>
      <c r="F20" s="56" t="s">
        <v>26</v>
      </c>
      <c r="G20" s="56" t="s">
        <v>27</v>
      </c>
      <c r="H20" s="55" t="s">
        <v>27</v>
      </c>
      <c r="I20" s="55" t="s">
        <v>28</v>
      </c>
      <c r="J20" s="55" t="s">
        <v>28</v>
      </c>
      <c r="K20" s="55" t="s">
        <v>29</v>
      </c>
      <c r="L20" s="55" t="s">
        <v>30</v>
      </c>
      <c r="M20" s="55" t="s">
        <v>30</v>
      </c>
      <c r="N20" s="57"/>
      <c r="O20" s="28"/>
      <c r="P20" s="25"/>
      <c r="Q20" s="25"/>
      <c r="R20" s="21"/>
      <c r="S20" s="21"/>
      <c r="T20" s="21"/>
      <c r="U20" s="21"/>
      <c r="V20" s="25"/>
      <c r="W20" s="25"/>
      <c r="X20" s="21"/>
      <c r="Y20" s="21"/>
      <c r="Z20" s="21"/>
    </row>
    <row r="21" spans="1:26" s="29" customFormat="1" ht="16.5" thickBot="1" x14ac:dyDescent="0.3">
      <c r="B21" s="58"/>
      <c r="C21" s="58"/>
      <c r="D21" s="58"/>
      <c r="E21" s="59"/>
      <c r="F21" s="59"/>
      <c r="G21" s="59"/>
      <c r="H21" s="59"/>
      <c r="I21" s="59"/>
      <c r="J21" s="60"/>
      <c r="K21" s="60"/>
      <c r="L21" s="60"/>
      <c r="M21" s="60"/>
      <c r="N21" s="61"/>
      <c r="O21" s="28"/>
      <c r="P21" s="21"/>
      <c r="Q21" s="21"/>
      <c r="R21" s="21"/>
      <c r="S21" s="21"/>
      <c r="T21" s="21"/>
      <c r="U21" s="21"/>
      <c r="V21" s="25"/>
      <c r="W21" s="25"/>
      <c r="X21" s="21"/>
      <c r="Y21" s="21"/>
      <c r="Z21" s="21"/>
    </row>
    <row r="22" spans="1:26" s="29" customFormat="1" ht="18.75" thickBot="1" x14ac:dyDescent="0.3">
      <c r="A22" s="62">
        <v>10</v>
      </c>
      <c r="B22" s="63" t="s">
        <v>31</v>
      </c>
      <c r="C22" s="64" t="s">
        <v>32</v>
      </c>
      <c r="D22" s="65"/>
      <c r="E22" s="66">
        <f>+E23+E25+E36+E37</f>
        <v>0</v>
      </c>
      <c r="F22" s="66">
        <f>+G22+H22</f>
        <v>0</v>
      </c>
      <c r="G22" s="66">
        <f>+G23+G25+G36+G37</f>
        <v>0</v>
      </c>
      <c r="H22" s="66">
        <f>+H23+H25+H36+H37</f>
        <v>0</v>
      </c>
      <c r="I22" s="67">
        <f>+I23+I25+I35+I36+I37</f>
        <v>0</v>
      </c>
      <c r="J22" s="67">
        <f>+J23+J25+J35+J36+J37</f>
        <v>0</v>
      </c>
      <c r="K22" s="67">
        <f>+K23+K25+K35+K36+K37</f>
        <v>0</v>
      </c>
      <c r="L22" s="67">
        <f>+L23+L25+L35+L36+L37</f>
        <v>0</v>
      </c>
      <c r="M22" s="67">
        <f>+M23+M25+M35+M36</f>
        <v>0</v>
      </c>
      <c r="N22" s="68"/>
      <c r="O22" s="28"/>
      <c r="P22" s="69"/>
      <c r="Q22" s="69"/>
      <c r="R22" s="21"/>
      <c r="S22" s="21"/>
      <c r="T22" s="21"/>
      <c r="U22" s="21"/>
      <c r="V22" s="25"/>
      <c r="W22" s="25"/>
      <c r="X22" s="21"/>
      <c r="Y22" s="21"/>
      <c r="Z22" s="21"/>
    </row>
    <row r="23" spans="1:26" s="29" customFormat="1" ht="16.5" thickBot="1" x14ac:dyDescent="0.3">
      <c r="A23" s="62">
        <v>15</v>
      </c>
      <c r="B23" s="70" t="s">
        <v>33</v>
      </c>
      <c r="C23" s="71" t="s">
        <v>34</v>
      </c>
      <c r="D23" s="72"/>
      <c r="E23" s="73">
        <f>[1]OTCHET!E22+[1]OTCHET!E28+[1]OTCHET!E33+[1]OTCHET!E39+[1]OTCHET!E44+[1]OTCHET!E49+[1]OTCHET!E55+[1]OTCHET!E58+[1]OTCHET!E61+[1]OTCHET!E62+[1]OTCHET!E69+[1]OTCHET!E70+[1]OTCHET!E71</f>
        <v>0</v>
      </c>
      <c r="F23" s="73">
        <f>+G23+H23</f>
        <v>0</v>
      </c>
      <c r="G23" s="73">
        <f>[1]OTCHET!F22+[1]OTCHET!F28+[1]OTCHET!F33+[1]OTCHET!F39+[1]OTCHET!F44+[1]OTCHET!F49+[1]OTCHET!F55+[1]OTCHET!F58+[1]OTCHET!F61+[1]OTCHET!F62+[1]OTCHET!F69+[1]OTCHET!F70+[1]OTCHET!F71</f>
        <v>0</v>
      </c>
      <c r="H23" s="73">
        <f>[1]OTCHET!G22+[1]OTCHET!G28+[1]OTCHET!G33+[1]OTCHET!G39+[1]OTCHET!G44+[1]OTCHET!G49+[1]OTCHET!G55+[1]OTCHET!G58+[1]OTCHET!G61+[1]OTCHET!G62+[1]OTCHET!G69+[1]OTCHET!G70+[1]OTCHET!G71</f>
        <v>0</v>
      </c>
      <c r="I23" s="74"/>
      <c r="J23" s="74"/>
      <c r="K23" s="74"/>
      <c r="L23" s="74"/>
      <c r="M23" s="74"/>
      <c r="N23" s="75"/>
      <c r="O23" s="28"/>
      <c r="P23" s="76"/>
      <c r="Q23" s="76"/>
      <c r="R23" s="21"/>
      <c r="S23" s="21"/>
      <c r="T23" s="21"/>
      <c r="U23" s="21"/>
      <c r="V23" s="25"/>
      <c r="W23" s="25"/>
      <c r="X23" s="21"/>
      <c r="Y23" s="21"/>
      <c r="Z23" s="21"/>
    </row>
    <row r="24" spans="1:26" s="29" customFormat="1" ht="16.5" hidden="1" thickBot="1" x14ac:dyDescent="0.3">
      <c r="A24" s="62"/>
      <c r="B24" s="77" t="s">
        <v>35</v>
      </c>
      <c r="C24" s="77" t="s">
        <v>36</v>
      </c>
      <c r="D24" s="78"/>
      <c r="E24" s="79"/>
      <c r="F24" s="80">
        <f>+G24+H24</f>
        <v>0</v>
      </c>
      <c r="G24" s="79"/>
      <c r="H24" s="79"/>
      <c r="I24" s="81"/>
      <c r="J24" s="81"/>
      <c r="K24" s="81"/>
      <c r="L24" s="81"/>
      <c r="M24" s="81"/>
      <c r="N24" s="75"/>
      <c r="O24" s="28"/>
      <c r="P24" s="76"/>
      <c r="Q24" s="76"/>
      <c r="R24" s="21"/>
      <c r="S24" s="21"/>
      <c r="T24" s="21"/>
      <c r="U24" s="21"/>
      <c r="V24" s="25"/>
      <c r="W24" s="25"/>
      <c r="X24" s="21"/>
      <c r="Y24" s="21"/>
      <c r="Z24" s="21"/>
    </row>
    <row r="25" spans="1:26" s="29" customFormat="1" ht="16.5" thickBot="1" x14ac:dyDescent="0.3">
      <c r="A25" s="62">
        <v>20</v>
      </c>
      <c r="B25" s="82" t="s">
        <v>37</v>
      </c>
      <c r="C25" s="82" t="s">
        <v>38</v>
      </c>
      <c r="D25" s="83"/>
      <c r="E25" s="66">
        <f>+E26+E30+E31+E32+E33</f>
        <v>0</v>
      </c>
      <c r="F25" s="66">
        <f>+G25+H25</f>
        <v>0</v>
      </c>
      <c r="G25" s="66">
        <f t="shared" ref="G25:M25" si="0">+G26+G30+G31+G32+G33</f>
        <v>0</v>
      </c>
      <c r="H25" s="66">
        <f t="shared" si="0"/>
        <v>0</v>
      </c>
      <c r="I25" s="67">
        <f t="shared" si="0"/>
        <v>0</v>
      </c>
      <c r="J25" s="67">
        <f t="shared" si="0"/>
        <v>0</v>
      </c>
      <c r="K25" s="67">
        <f t="shared" si="0"/>
        <v>0</v>
      </c>
      <c r="L25" s="67">
        <f t="shared" si="0"/>
        <v>0</v>
      </c>
      <c r="M25" s="67">
        <f t="shared" si="0"/>
        <v>0</v>
      </c>
      <c r="N25" s="75"/>
      <c r="O25" s="28"/>
      <c r="P25" s="76"/>
      <c r="Q25" s="76"/>
      <c r="R25" s="21"/>
      <c r="S25" s="21"/>
      <c r="T25" s="21"/>
      <c r="U25" s="21"/>
      <c r="V25" s="25"/>
      <c r="W25" s="25"/>
      <c r="X25" s="21"/>
      <c r="Y25" s="21"/>
      <c r="Z25" s="21"/>
    </row>
    <row r="26" spans="1:26" s="29" customFormat="1" ht="16.5" thickBot="1" x14ac:dyDescent="0.3">
      <c r="A26" s="62">
        <v>25</v>
      </c>
      <c r="B26" s="84" t="s">
        <v>39</v>
      </c>
      <c r="C26" s="84" t="s">
        <v>40</v>
      </c>
      <c r="D26" s="78"/>
      <c r="E26" s="79">
        <f>[1]OTCHET!E72</f>
        <v>0</v>
      </c>
      <c r="F26" s="79">
        <f t="shared" ref="F26:F37" si="1">+G26+H26</f>
        <v>0</v>
      </c>
      <c r="G26" s="79">
        <f>[1]OTCHET!F72</f>
        <v>0</v>
      </c>
      <c r="H26" s="79">
        <f>[1]OTCHET!G72</f>
        <v>0</v>
      </c>
      <c r="I26" s="81"/>
      <c r="J26" s="81"/>
      <c r="K26" s="81"/>
      <c r="L26" s="81"/>
      <c r="M26" s="81"/>
      <c r="N26" s="75"/>
      <c r="O26" s="28"/>
      <c r="P26" s="76"/>
      <c r="Q26" s="76"/>
      <c r="R26" s="21"/>
      <c r="S26" s="21"/>
      <c r="T26" s="21"/>
      <c r="U26" s="21"/>
      <c r="V26" s="25"/>
      <c r="W26" s="25"/>
      <c r="X26" s="21"/>
      <c r="Y26" s="21"/>
      <c r="Z26" s="21"/>
    </row>
    <row r="27" spans="1:26" s="29" customFormat="1" ht="16.5" thickBot="1" x14ac:dyDescent="0.3">
      <c r="A27" s="62">
        <v>26</v>
      </c>
      <c r="B27" s="85" t="s">
        <v>41</v>
      </c>
      <c r="C27" s="86" t="s">
        <v>42</v>
      </c>
      <c r="D27" s="87"/>
      <c r="E27" s="80">
        <f>[1]OTCHET!E73</f>
        <v>0</v>
      </c>
      <c r="F27" s="88">
        <f t="shared" si="1"/>
        <v>0</v>
      </c>
      <c r="G27" s="80">
        <f>[1]OTCHET!F73</f>
        <v>0</v>
      </c>
      <c r="H27" s="80">
        <f>[1]OTCHET!G73</f>
        <v>0</v>
      </c>
      <c r="I27" s="89"/>
      <c r="J27" s="89"/>
      <c r="K27" s="89"/>
      <c r="L27" s="89"/>
      <c r="M27" s="89"/>
      <c r="N27" s="75"/>
      <c r="O27" s="28"/>
      <c r="P27" s="76"/>
      <c r="Q27" s="76"/>
      <c r="R27" s="21"/>
      <c r="S27" s="21"/>
      <c r="T27" s="21"/>
      <c r="U27" s="21"/>
      <c r="V27" s="25"/>
      <c r="W27" s="25"/>
      <c r="X27" s="21"/>
      <c r="Y27" s="21"/>
      <c r="Z27" s="21"/>
    </row>
    <row r="28" spans="1:26" s="29" customFormat="1" ht="16.5" thickBot="1" x14ac:dyDescent="0.3">
      <c r="A28" s="62">
        <v>30</v>
      </c>
      <c r="B28" s="77" t="s">
        <v>43</v>
      </c>
      <c r="C28" s="86" t="s">
        <v>44</v>
      </c>
      <c r="D28" s="87"/>
      <c r="E28" s="88">
        <f>[1]OTCHET!E75</f>
        <v>0</v>
      </c>
      <c r="F28" s="88">
        <f t="shared" si="1"/>
        <v>0</v>
      </c>
      <c r="G28" s="88">
        <f>[1]OTCHET!F75</f>
        <v>0</v>
      </c>
      <c r="H28" s="88">
        <f>[1]OTCHET!G75</f>
        <v>0</v>
      </c>
      <c r="I28" s="90"/>
      <c r="J28" s="90"/>
      <c r="K28" s="90"/>
      <c r="L28" s="90"/>
      <c r="M28" s="90"/>
      <c r="N28" s="75"/>
      <c r="O28" s="28"/>
      <c r="P28" s="76"/>
      <c r="Q28" s="76"/>
      <c r="R28" s="21"/>
      <c r="S28" s="21"/>
      <c r="T28" s="21"/>
      <c r="U28" s="21"/>
      <c r="V28" s="25"/>
      <c r="W28" s="25"/>
      <c r="X28" s="21"/>
      <c r="Y28" s="21"/>
      <c r="Z28" s="21"/>
    </row>
    <row r="29" spans="1:26" s="29" customFormat="1" ht="16.5" thickBot="1" x14ac:dyDescent="0.3">
      <c r="A29" s="62">
        <v>35</v>
      </c>
      <c r="B29" s="91" t="s">
        <v>45</v>
      </c>
      <c r="C29" s="86" t="s">
        <v>46</v>
      </c>
      <c r="D29" s="92"/>
      <c r="E29" s="88">
        <f>+[1]OTCHET!E76+[1]OTCHET!E77</f>
        <v>0</v>
      </c>
      <c r="F29" s="88">
        <f t="shared" si="1"/>
        <v>0</v>
      </c>
      <c r="G29" s="88">
        <f>+[1]OTCHET!F76+[1]OTCHET!F77</f>
        <v>0</v>
      </c>
      <c r="H29" s="88">
        <f>+[1]OTCHET!G76+[1]OTCHET!G77</f>
        <v>0</v>
      </c>
      <c r="I29" s="90"/>
      <c r="J29" s="90"/>
      <c r="K29" s="90"/>
      <c r="L29" s="90"/>
      <c r="M29" s="90"/>
      <c r="N29" s="75"/>
      <c r="O29" s="28"/>
      <c r="P29" s="76"/>
      <c r="Q29" s="76"/>
      <c r="R29" s="21"/>
      <c r="S29" s="21"/>
      <c r="T29" s="21"/>
      <c r="U29" s="21"/>
      <c r="V29" s="25"/>
      <c r="W29" s="25"/>
      <c r="X29" s="21"/>
      <c r="Y29" s="21"/>
      <c r="Z29" s="21"/>
    </row>
    <row r="30" spans="1:26" s="29" customFormat="1" ht="16.5" thickBot="1" x14ac:dyDescent="0.3">
      <c r="A30" s="62">
        <v>40</v>
      </c>
      <c r="B30" s="91" t="s">
        <v>47</v>
      </c>
      <c r="C30" s="93" t="s">
        <v>48</v>
      </c>
      <c r="D30" s="92"/>
      <c r="E30" s="88">
        <f>[1]OTCHET!E87+[1]OTCHET!E90+[1]OTCHET!E91</f>
        <v>0</v>
      </c>
      <c r="F30" s="88">
        <f t="shared" si="1"/>
        <v>0</v>
      </c>
      <c r="G30" s="88">
        <f>[1]OTCHET!F87+[1]OTCHET!F90+[1]OTCHET!F91</f>
        <v>0</v>
      </c>
      <c r="H30" s="88">
        <f>[1]OTCHET!G87+[1]OTCHET!G90+[1]OTCHET!G91</f>
        <v>0</v>
      </c>
      <c r="I30" s="90"/>
      <c r="J30" s="90"/>
      <c r="K30" s="90"/>
      <c r="L30" s="90"/>
      <c r="M30" s="90"/>
      <c r="N30" s="75"/>
      <c r="O30" s="28"/>
      <c r="P30" s="76"/>
      <c r="Q30" s="76"/>
      <c r="R30" s="21"/>
      <c r="S30" s="21"/>
      <c r="T30" s="21"/>
      <c r="U30" s="21"/>
      <c r="V30" s="25"/>
      <c r="W30" s="25"/>
      <c r="X30" s="21"/>
      <c r="Y30" s="21"/>
      <c r="Z30" s="21"/>
    </row>
    <row r="31" spans="1:26" s="29" customFormat="1" ht="16.5" thickBot="1" x14ac:dyDescent="0.3">
      <c r="A31" s="62">
        <v>45</v>
      </c>
      <c r="B31" s="91" t="s">
        <v>49</v>
      </c>
      <c r="C31" s="91" t="s">
        <v>50</v>
      </c>
      <c r="D31" s="92"/>
      <c r="E31" s="88">
        <f>[1]OTCHET!E105</f>
        <v>0</v>
      </c>
      <c r="F31" s="88">
        <f t="shared" si="1"/>
        <v>0</v>
      </c>
      <c r="G31" s="88">
        <f>[1]OTCHET!F105</f>
        <v>0</v>
      </c>
      <c r="H31" s="88">
        <f>[1]OTCHET!G105</f>
        <v>0</v>
      </c>
      <c r="I31" s="90"/>
      <c r="J31" s="90"/>
      <c r="K31" s="90"/>
      <c r="L31" s="90"/>
      <c r="M31" s="90"/>
      <c r="N31" s="75"/>
      <c r="O31" s="28"/>
      <c r="P31" s="76"/>
      <c r="Q31" s="76"/>
      <c r="R31" s="21"/>
      <c r="S31" s="21"/>
      <c r="T31" s="21"/>
      <c r="U31" s="21"/>
      <c r="V31" s="25"/>
      <c r="W31" s="25"/>
      <c r="X31" s="21"/>
      <c r="Y31" s="21"/>
      <c r="Z31" s="21"/>
    </row>
    <row r="32" spans="1:26" s="29" customFormat="1" ht="16.5" thickBot="1" x14ac:dyDescent="0.3">
      <c r="A32" s="62">
        <v>50</v>
      </c>
      <c r="B32" s="94" t="s">
        <v>51</v>
      </c>
      <c r="C32" s="94" t="s">
        <v>52</v>
      </c>
      <c r="D32" s="95"/>
      <c r="E32" s="96">
        <f>[1]OTCHET!E109+[1]OTCHET!E115+[1]OTCHET!E131+[1]OTCHET!E132</f>
        <v>0</v>
      </c>
      <c r="F32" s="88">
        <f t="shared" si="1"/>
        <v>0</v>
      </c>
      <c r="G32" s="96">
        <f>[1]OTCHET!F109+[1]OTCHET!F115+[1]OTCHET!F131+[1]OTCHET!F132</f>
        <v>0</v>
      </c>
      <c r="H32" s="96">
        <f>[1]OTCHET!G109+[1]OTCHET!G115+[1]OTCHET!G131+[1]OTCHET!G132</f>
        <v>0</v>
      </c>
      <c r="I32" s="97"/>
      <c r="J32" s="97"/>
      <c r="K32" s="97"/>
      <c r="L32" s="97"/>
      <c r="M32" s="97"/>
      <c r="N32" s="75"/>
      <c r="O32" s="28"/>
      <c r="P32" s="76"/>
      <c r="Q32" s="76"/>
      <c r="R32" s="21"/>
      <c r="S32" s="21"/>
      <c r="T32" s="21"/>
      <c r="U32" s="21"/>
      <c r="V32" s="25"/>
      <c r="W32" s="25"/>
      <c r="X32" s="21"/>
      <c r="Y32" s="21"/>
      <c r="Z32" s="21"/>
    </row>
    <row r="33" spans="1:26" s="29" customFormat="1" ht="16.5" thickBot="1" x14ac:dyDescent="0.3">
      <c r="A33" s="62">
        <v>51</v>
      </c>
      <c r="B33" s="94" t="s">
        <v>53</v>
      </c>
      <c r="C33" s="98" t="s">
        <v>54</v>
      </c>
      <c r="D33" s="95"/>
      <c r="E33" s="96">
        <f>[1]OTCHET!E119</f>
        <v>0</v>
      </c>
      <c r="F33" s="99">
        <f t="shared" si="1"/>
        <v>0</v>
      </c>
      <c r="G33" s="96">
        <f>[1]OTCHET!F119</f>
        <v>0</v>
      </c>
      <c r="H33" s="96">
        <f>[1]OTCHET!G119</f>
        <v>0</v>
      </c>
      <c r="I33" s="97"/>
      <c r="J33" s="97"/>
      <c r="K33" s="97"/>
      <c r="L33" s="97"/>
      <c r="M33" s="97"/>
      <c r="N33" s="75"/>
      <c r="O33" s="28"/>
      <c r="P33" s="76"/>
      <c r="Q33" s="76"/>
      <c r="R33" s="21"/>
      <c r="S33" s="21"/>
      <c r="T33" s="21"/>
      <c r="U33" s="21"/>
      <c r="V33" s="25"/>
      <c r="W33" s="25"/>
      <c r="X33" s="21"/>
      <c r="Y33" s="21"/>
      <c r="Z33" s="21"/>
    </row>
    <row r="34" spans="1:26" s="29" customFormat="1" ht="16.5" hidden="1" thickBot="1" x14ac:dyDescent="0.3">
      <c r="A34" s="62">
        <v>52</v>
      </c>
      <c r="B34" s="85"/>
      <c r="C34" s="94"/>
      <c r="D34" s="95"/>
      <c r="E34" s="96"/>
      <c r="F34" s="66">
        <f t="shared" si="1"/>
        <v>0</v>
      </c>
      <c r="G34" s="96"/>
      <c r="H34" s="96"/>
      <c r="I34" s="97"/>
      <c r="J34" s="97"/>
      <c r="K34" s="97"/>
      <c r="L34" s="97"/>
      <c r="M34" s="97"/>
      <c r="N34" s="75"/>
      <c r="O34" s="28"/>
      <c r="P34" s="76"/>
      <c r="Q34" s="76"/>
      <c r="R34" s="21"/>
      <c r="S34" s="21"/>
      <c r="T34" s="21"/>
      <c r="U34" s="21"/>
      <c r="V34" s="25"/>
      <c r="W34" s="25"/>
      <c r="X34" s="21"/>
      <c r="Y34" s="21"/>
      <c r="Z34" s="21"/>
    </row>
    <row r="35" spans="1:26" s="29" customFormat="1" ht="16.5" hidden="1" thickBot="1" x14ac:dyDescent="0.3">
      <c r="A35" s="62"/>
      <c r="B35" s="100"/>
      <c r="C35" s="100"/>
      <c r="D35" s="101"/>
      <c r="E35" s="102"/>
      <c r="F35" s="66">
        <f t="shared" si="1"/>
        <v>0</v>
      </c>
      <c r="G35" s="102"/>
      <c r="H35" s="102"/>
      <c r="I35" s="103"/>
      <c r="J35" s="103"/>
      <c r="K35" s="103"/>
      <c r="L35" s="103"/>
      <c r="M35" s="103"/>
      <c r="N35" s="75"/>
      <c r="O35" s="28"/>
      <c r="P35" s="76"/>
      <c r="Q35" s="76"/>
      <c r="R35" s="21"/>
      <c r="S35" s="21"/>
      <c r="T35" s="21"/>
      <c r="U35" s="21"/>
      <c r="V35" s="25"/>
      <c r="W35" s="25"/>
      <c r="X35" s="21"/>
      <c r="Y35" s="21"/>
      <c r="Z35" s="21"/>
    </row>
    <row r="36" spans="1:26" s="29" customFormat="1" ht="16.5" thickBot="1" x14ac:dyDescent="0.3">
      <c r="A36" s="62">
        <v>60</v>
      </c>
      <c r="B36" s="100" t="s">
        <v>55</v>
      </c>
      <c r="C36" s="100" t="s">
        <v>56</v>
      </c>
      <c r="D36" s="104"/>
      <c r="E36" s="105">
        <f>+[1]OTCHET!E133</f>
        <v>0</v>
      </c>
      <c r="F36" s="66">
        <f t="shared" si="1"/>
        <v>0</v>
      </c>
      <c r="G36" s="105">
        <f>+[1]OTCHET!F133</f>
        <v>0</v>
      </c>
      <c r="H36" s="105">
        <f>[1]OTCHET!G133</f>
        <v>0</v>
      </c>
      <c r="I36" s="106"/>
      <c r="J36" s="106"/>
      <c r="K36" s="106"/>
      <c r="L36" s="106"/>
      <c r="M36" s="106"/>
      <c r="N36" s="107"/>
      <c r="O36" s="28"/>
      <c r="P36" s="76"/>
      <c r="Q36" s="76"/>
      <c r="R36" s="21"/>
      <c r="S36" s="21"/>
      <c r="T36" s="21"/>
      <c r="U36" s="21"/>
      <c r="V36" s="25"/>
      <c r="W36" s="25"/>
      <c r="X36" s="21"/>
      <c r="Y36" s="21"/>
      <c r="Z36" s="21"/>
    </row>
    <row r="37" spans="1:26" s="29" customFormat="1" ht="16.5" thickBot="1" x14ac:dyDescent="0.3">
      <c r="A37" s="62">
        <v>65</v>
      </c>
      <c r="B37" s="108" t="s">
        <v>57</v>
      </c>
      <c r="C37" s="109" t="s">
        <v>58</v>
      </c>
      <c r="D37" s="87"/>
      <c r="E37" s="105">
        <f>[1]OTCHET!E136+[1]OTCHET!E145+[1]OTCHET!E154</f>
        <v>0</v>
      </c>
      <c r="F37" s="66">
        <f t="shared" si="1"/>
        <v>0</v>
      </c>
      <c r="G37" s="105">
        <f>[1]OTCHET!F136+[1]OTCHET!F145+[1]OTCHET!F154</f>
        <v>0</v>
      </c>
      <c r="H37" s="105">
        <f>[1]OTCHET!G136+[1]OTCHET!G145+[1]OTCHET!G154</f>
        <v>0</v>
      </c>
      <c r="I37" s="110"/>
      <c r="J37" s="110"/>
      <c r="K37" s="110"/>
      <c r="L37" s="110"/>
      <c r="M37" s="110"/>
      <c r="N37" s="107"/>
      <c r="O37" s="28"/>
      <c r="P37" s="76"/>
      <c r="Q37" s="76"/>
      <c r="R37" s="21"/>
      <c r="S37" s="21"/>
      <c r="T37" s="21"/>
      <c r="U37" s="21"/>
      <c r="V37" s="21"/>
      <c r="W37" s="21"/>
      <c r="X37" s="21"/>
      <c r="Y37" s="21"/>
      <c r="Z37" s="21"/>
    </row>
    <row r="38" spans="1:26" ht="18.75" thickBot="1" x14ac:dyDescent="0.3">
      <c r="A38" s="111">
        <v>70</v>
      </c>
      <c r="B38" s="112" t="s">
        <v>59</v>
      </c>
      <c r="C38" s="113" t="s">
        <v>60</v>
      </c>
      <c r="D38" s="65"/>
      <c r="E38" s="99">
        <f>SUM(E39:E53)-E44-E46-E51-E52</f>
        <v>1548000</v>
      </c>
      <c r="F38" s="99">
        <f>+G38+H38</f>
        <v>464797</v>
      </c>
      <c r="G38" s="99">
        <f>SUM(G39:G53)-G44-G46-G51-G52</f>
        <v>464797</v>
      </c>
      <c r="H38" s="99">
        <f>SUM(H39:H53)-H44-H46-H51-H52</f>
        <v>0</v>
      </c>
      <c r="I38" s="114">
        <f>SUM(I39:I52)-I44-I46-I51</f>
        <v>0</v>
      </c>
      <c r="J38" s="114">
        <f>SUM(J39:J52)-J44-J46-J51</f>
        <v>0</v>
      </c>
      <c r="K38" s="114">
        <f>SUM(K39:K52)-K44-K46-K51</f>
        <v>0</v>
      </c>
      <c r="L38" s="114">
        <f>SUM(L39:L52)-L44-L46-L51</f>
        <v>0</v>
      </c>
      <c r="M38" s="114">
        <f>SUM(M39:M51)-M44-M50</f>
        <v>0</v>
      </c>
      <c r="N38" s="75"/>
      <c r="O38" s="115"/>
      <c r="P38" s="115"/>
      <c r="Q38" s="115"/>
      <c r="R38" s="76"/>
      <c r="S38" s="76"/>
      <c r="T38" s="76"/>
      <c r="U38" s="76"/>
      <c r="V38" s="116"/>
      <c r="W38" s="116"/>
      <c r="X38" s="28"/>
      <c r="Y38" s="115"/>
      <c r="Z38" s="115"/>
    </row>
    <row r="39" spans="1:26" ht="15.75" x14ac:dyDescent="0.25">
      <c r="A39" s="111">
        <v>75</v>
      </c>
      <c r="B39" s="117" t="s">
        <v>61</v>
      </c>
      <c r="C39" s="84" t="s">
        <v>62</v>
      </c>
      <c r="D39" s="118"/>
      <c r="E39" s="79">
        <f>[1]OTCHET!E181</f>
        <v>850000</v>
      </c>
      <c r="F39" s="73">
        <f t="shared" ref="F39:F62" si="2">+G39+H39</f>
        <v>253692</v>
      </c>
      <c r="G39" s="79">
        <f>[1]OTCHET!F181</f>
        <v>253692</v>
      </c>
      <c r="H39" s="79">
        <f>[1]OTCHET!G181</f>
        <v>0</v>
      </c>
      <c r="I39" s="81"/>
      <c r="J39" s="81"/>
      <c r="K39" s="81"/>
      <c r="L39" s="81"/>
      <c r="M39" s="81"/>
      <c r="N39" s="119"/>
      <c r="O39" s="115"/>
      <c r="P39" s="115"/>
      <c r="Q39" s="115"/>
      <c r="R39" s="115"/>
      <c r="S39" s="115"/>
      <c r="T39" s="115"/>
      <c r="U39" s="115"/>
      <c r="V39" s="116"/>
      <c r="W39" s="116"/>
      <c r="X39" s="28"/>
      <c r="Y39" s="115"/>
      <c r="Z39" s="115"/>
    </row>
    <row r="40" spans="1:26" ht="15.75" x14ac:dyDescent="0.25">
      <c r="A40" s="111">
        <v>80</v>
      </c>
      <c r="B40" s="120" t="s">
        <v>63</v>
      </c>
      <c r="C40" s="77" t="s">
        <v>64</v>
      </c>
      <c r="D40" s="121"/>
      <c r="E40" s="88">
        <f>[1]OTCHET!E184</f>
        <v>0</v>
      </c>
      <c r="F40" s="88">
        <f t="shared" si="2"/>
        <v>5368</v>
      </c>
      <c r="G40" s="88">
        <f>[1]OTCHET!F184</f>
        <v>5368</v>
      </c>
      <c r="H40" s="88">
        <f>[1]OTCHET!G184</f>
        <v>0</v>
      </c>
      <c r="I40" s="90"/>
      <c r="J40" s="90"/>
      <c r="K40" s="90"/>
      <c r="L40" s="90"/>
      <c r="M40" s="90"/>
      <c r="N40" s="119"/>
      <c r="O40" s="115"/>
      <c r="P40" s="115"/>
      <c r="Q40" s="115"/>
      <c r="R40" s="115"/>
      <c r="S40" s="115"/>
      <c r="T40" s="115"/>
      <c r="U40" s="115"/>
      <c r="V40" s="116"/>
      <c r="W40" s="116"/>
      <c r="X40" s="28"/>
      <c r="Y40" s="115"/>
      <c r="Z40" s="115"/>
    </row>
    <row r="41" spans="1:26" ht="15.75" x14ac:dyDescent="0.25">
      <c r="A41" s="111">
        <v>85</v>
      </c>
      <c r="B41" s="120" t="s">
        <v>65</v>
      </c>
      <c r="C41" s="77" t="s">
        <v>66</v>
      </c>
      <c r="D41" s="121"/>
      <c r="E41" s="88">
        <f>+[1]OTCHET!E190+[1]OTCHET!E196</f>
        <v>0</v>
      </c>
      <c r="F41" s="88">
        <f t="shared" si="2"/>
        <v>34213</v>
      </c>
      <c r="G41" s="88">
        <f>+[1]OTCHET!F190+[1]OTCHET!F196</f>
        <v>34213</v>
      </c>
      <c r="H41" s="88">
        <f>+[1]OTCHET!G190+[1]OTCHET!G196</f>
        <v>0</v>
      </c>
      <c r="I41" s="90"/>
      <c r="J41" s="90"/>
      <c r="K41" s="90"/>
      <c r="L41" s="90"/>
      <c r="M41" s="90"/>
      <c r="N41" s="119"/>
      <c r="O41" s="115"/>
      <c r="P41" s="115"/>
      <c r="Q41" s="115"/>
      <c r="R41" s="115"/>
      <c r="S41" s="115"/>
      <c r="T41" s="115"/>
      <c r="U41" s="115"/>
      <c r="V41" s="116"/>
      <c r="W41" s="116"/>
      <c r="X41" s="28"/>
      <c r="Y41" s="115"/>
      <c r="Z41" s="115"/>
    </row>
    <row r="42" spans="1:26" ht="15.75" x14ac:dyDescent="0.25">
      <c r="A42" s="111">
        <v>90</v>
      </c>
      <c r="B42" s="120" t="s">
        <v>67</v>
      </c>
      <c r="C42" s="77" t="s">
        <v>68</v>
      </c>
      <c r="D42" s="121"/>
      <c r="E42" s="88">
        <f>+[1]OTCHET!E197+[1]OTCHET!E215+[1]OTCHET!E262+[1]OTCHET!E288</f>
        <v>450000</v>
      </c>
      <c r="F42" s="88">
        <f t="shared" si="2"/>
        <v>81738</v>
      </c>
      <c r="G42" s="88">
        <f>+[1]OTCHET!F197+[1]OTCHET!F215+[1]OTCHET!F262</f>
        <v>81738</v>
      </c>
      <c r="H42" s="88">
        <f>+[1]OTCHET!G197+[1]OTCHET!G215+[1]OTCHET!G262</f>
        <v>0</v>
      </c>
      <c r="I42" s="90"/>
      <c r="J42" s="90"/>
      <c r="K42" s="90"/>
      <c r="L42" s="90"/>
      <c r="M42" s="90"/>
      <c r="N42" s="119"/>
      <c r="O42" s="115"/>
      <c r="P42" s="115"/>
      <c r="Q42" s="115"/>
      <c r="R42" s="115"/>
      <c r="S42" s="115"/>
      <c r="T42" s="115"/>
      <c r="U42" s="115"/>
      <c r="V42" s="116"/>
      <c r="W42" s="116"/>
      <c r="X42" s="28"/>
      <c r="Y42" s="115"/>
      <c r="Z42" s="115"/>
    </row>
    <row r="43" spans="1:26" ht="15.75" x14ac:dyDescent="0.25">
      <c r="A43" s="111">
        <v>95</v>
      </c>
      <c r="B43" s="120" t="s">
        <v>69</v>
      </c>
      <c r="C43" s="77" t="s">
        <v>70</v>
      </c>
      <c r="D43" s="121"/>
      <c r="E43" s="88">
        <f>+[1]OTCHET!E219+[1]OTCHET!E225+[1]OTCHET!E228+[1]OTCHET!E229+[1]OTCHET!E230+[1]OTCHET!E231+[1]OTCHET!E232</f>
        <v>0</v>
      </c>
      <c r="F43" s="88">
        <f t="shared" si="2"/>
        <v>0</v>
      </c>
      <c r="G43" s="88">
        <f>+[1]OTCHET!F219+[1]OTCHET!F225+[1]OTCHET!F228+[1]OTCHET!F229+[1]OTCHET!F230+[1]OTCHET!F231+[1]OTCHET!F232</f>
        <v>0</v>
      </c>
      <c r="H43" s="88">
        <f>+[1]OTCHET!G219+[1]OTCHET!G225+[1]OTCHET!G228+[1]OTCHET!G229+[1]OTCHET!G230+[1]OTCHET!G231+[1]OTCHET!G232</f>
        <v>0</v>
      </c>
      <c r="I43" s="90"/>
      <c r="J43" s="90"/>
      <c r="K43" s="90"/>
      <c r="L43" s="90"/>
      <c r="M43" s="90"/>
      <c r="N43" s="119"/>
      <c r="O43" s="115"/>
      <c r="P43" s="115"/>
      <c r="Q43" s="115"/>
      <c r="R43" s="115"/>
      <c r="S43" s="115"/>
      <c r="T43" s="115"/>
      <c r="U43" s="115"/>
      <c r="V43" s="116"/>
      <c r="W43" s="116"/>
      <c r="X43" s="28"/>
      <c r="Y43" s="115"/>
      <c r="Z43" s="115"/>
    </row>
    <row r="44" spans="1:26" ht="15.75" x14ac:dyDescent="0.25">
      <c r="A44" s="111">
        <v>100</v>
      </c>
      <c r="B44" s="77" t="s">
        <v>71</v>
      </c>
      <c r="C44" s="77" t="s">
        <v>72</v>
      </c>
      <c r="D44" s="122"/>
      <c r="E44" s="88">
        <f>+[1]OTCHET!E228+[1]OTCHET!E229+[1]OTCHET!E230+[1]OTCHET!E231+[1]OTCHET!E234+[1]OTCHET!E235+[1]OTCHET!E238</f>
        <v>0</v>
      </c>
      <c r="F44" s="88">
        <f t="shared" si="2"/>
        <v>0</v>
      </c>
      <c r="G44" s="88">
        <f>+[1]OTCHET!F228+[1]OTCHET!F229+[1]OTCHET!F230+[1]OTCHET!F231+[1]OTCHET!F234+[1]OTCHET!F235+[1]OTCHET!E238</f>
        <v>0</v>
      </c>
      <c r="H44" s="88">
        <f>+[1]OTCHET!G228+[1]OTCHET!G229+[1]OTCHET!G230+[1]OTCHET!G231+[1]OTCHET!G234+[1]OTCHET!G235+[1]OTCHET!E238</f>
        <v>0</v>
      </c>
      <c r="I44" s="90"/>
      <c r="J44" s="90"/>
      <c r="K44" s="90"/>
      <c r="L44" s="90"/>
      <c r="M44" s="90"/>
      <c r="N44" s="119"/>
      <c r="O44" s="115"/>
      <c r="P44" s="115"/>
      <c r="Q44" s="115"/>
      <c r="R44" s="115"/>
      <c r="S44" s="115"/>
      <c r="T44" s="115"/>
      <c r="U44" s="115"/>
      <c r="V44" s="116"/>
      <c r="W44" s="116"/>
      <c r="X44" s="28"/>
      <c r="Y44" s="115"/>
      <c r="Z44" s="115"/>
    </row>
    <row r="45" spans="1:26" ht="15.75" x14ac:dyDescent="0.25">
      <c r="A45" s="111">
        <v>105</v>
      </c>
      <c r="B45" s="120" t="s">
        <v>73</v>
      </c>
      <c r="C45" s="77" t="s">
        <v>74</v>
      </c>
      <c r="D45" s="121"/>
      <c r="E45" s="88">
        <f>+[1]OTCHET!E246+[1]OTCHET!E247+[1]OTCHET!E248+[1]OTCHET!E249</f>
        <v>0</v>
      </c>
      <c r="F45" s="88">
        <f t="shared" si="2"/>
        <v>0</v>
      </c>
      <c r="G45" s="88">
        <f>+[1]OTCHET!F246+[1]OTCHET!F247+[1]OTCHET!F248+[1]OTCHET!F249</f>
        <v>0</v>
      </c>
      <c r="H45" s="88">
        <f>+[1]OTCHET!G246+[1]OTCHET!G247+[1]OTCHET!G248+[1]OTCHET!G249</f>
        <v>0</v>
      </c>
      <c r="I45" s="90"/>
      <c r="J45" s="90"/>
      <c r="K45" s="90"/>
      <c r="L45" s="90"/>
      <c r="M45" s="90"/>
      <c r="N45" s="119"/>
      <c r="O45" s="115"/>
      <c r="P45" s="115"/>
      <c r="Q45" s="115"/>
      <c r="R45" s="115"/>
      <c r="S45" s="115"/>
      <c r="T45" s="115"/>
      <c r="U45" s="115"/>
      <c r="V45" s="116"/>
      <c r="W45" s="116"/>
      <c r="X45" s="28"/>
      <c r="Y45" s="115"/>
      <c r="Z45" s="115"/>
    </row>
    <row r="46" spans="1:26" ht="15.75" x14ac:dyDescent="0.25">
      <c r="A46" s="111">
        <v>106</v>
      </c>
      <c r="B46" s="77" t="s">
        <v>75</v>
      </c>
      <c r="C46" s="77" t="s">
        <v>76</v>
      </c>
      <c r="D46" s="121"/>
      <c r="E46" s="88">
        <f>+[1]OTCHET!E247</f>
        <v>0</v>
      </c>
      <c r="F46" s="88">
        <f t="shared" si="2"/>
        <v>0</v>
      </c>
      <c r="G46" s="88">
        <f>+[1]OTCHET!F247</f>
        <v>0</v>
      </c>
      <c r="H46" s="88">
        <f>+[1]OTCHET!G247</f>
        <v>0</v>
      </c>
      <c r="I46" s="90"/>
      <c r="J46" s="90"/>
      <c r="K46" s="90"/>
      <c r="L46" s="90"/>
      <c r="M46" s="90"/>
      <c r="N46" s="119"/>
      <c r="O46" s="115"/>
      <c r="P46" s="115"/>
      <c r="Q46" s="115"/>
      <c r="R46" s="115"/>
      <c r="S46" s="115"/>
      <c r="T46" s="115"/>
      <c r="U46" s="115"/>
      <c r="V46" s="116"/>
      <c r="W46" s="116"/>
      <c r="X46" s="28"/>
      <c r="Y46" s="115"/>
      <c r="Z46" s="115"/>
    </row>
    <row r="47" spans="1:26" ht="15.75" x14ac:dyDescent="0.25">
      <c r="A47" s="111">
        <v>107</v>
      </c>
      <c r="B47" s="77" t="s">
        <v>77</v>
      </c>
      <c r="C47" s="123" t="s">
        <v>78</v>
      </c>
      <c r="D47" s="121"/>
      <c r="E47" s="88">
        <f>+[1]OTCHET!E256+[1]OTCHET!E260+[1]OTCHET!E261+[1]OTCHET!E263</f>
        <v>0</v>
      </c>
      <c r="F47" s="88">
        <f t="shared" si="2"/>
        <v>0</v>
      </c>
      <c r="G47" s="88">
        <f>+[1]OTCHET!F256+[1]OTCHET!F260+[1]OTCHET!F261+[1]OTCHET!F263</f>
        <v>0</v>
      </c>
      <c r="H47" s="88">
        <f>+[1]OTCHET!G256+[1]OTCHET!G260+[1]OTCHET!G261+[1]OTCHET!G263</f>
        <v>0</v>
      </c>
      <c r="I47" s="90"/>
      <c r="J47" s="90"/>
      <c r="K47" s="90"/>
      <c r="L47" s="90"/>
      <c r="M47" s="90"/>
      <c r="N47" s="119"/>
      <c r="O47" s="115"/>
      <c r="P47" s="115"/>
      <c r="Q47" s="115"/>
      <c r="R47" s="115"/>
      <c r="S47" s="115"/>
      <c r="T47" s="115"/>
      <c r="U47" s="115"/>
      <c r="V47" s="116"/>
      <c r="W47" s="116"/>
      <c r="X47" s="28"/>
      <c r="Y47" s="115"/>
      <c r="Z47" s="115"/>
    </row>
    <row r="48" spans="1:26" ht="15.75" x14ac:dyDescent="0.25">
      <c r="A48" s="111">
        <v>108</v>
      </c>
      <c r="B48" s="77" t="s">
        <v>79</v>
      </c>
      <c r="C48" s="77" t="s">
        <v>80</v>
      </c>
      <c r="D48" s="121"/>
      <c r="E48" s="88">
        <f>[1]OTCHET!E266+[1]OTCHET!E267+[1]OTCHET!E275+[1]OTCHET!E278</f>
        <v>248000</v>
      </c>
      <c r="F48" s="88">
        <f t="shared" si="2"/>
        <v>89786</v>
      </c>
      <c r="G48" s="88">
        <f>[1]OTCHET!F266+[1]OTCHET!F267+[1]OTCHET!F275+[1]OTCHET!F278</f>
        <v>89786</v>
      </c>
      <c r="H48" s="88">
        <f>[1]OTCHET!G266+[1]OTCHET!G267+[1]OTCHET!G275+[1]OTCHET!G278</f>
        <v>0</v>
      </c>
      <c r="I48" s="90"/>
      <c r="J48" s="90"/>
      <c r="K48" s="90"/>
      <c r="L48" s="90"/>
      <c r="M48" s="90"/>
      <c r="N48" s="119"/>
      <c r="O48" s="115"/>
      <c r="P48" s="115"/>
      <c r="Q48" s="115"/>
      <c r="R48" s="115"/>
      <c r="S48" s="115"/>
      <c r="T48" s="115"/>
      <c r="U48" s="115"/>
      <c r="V48" s="116"/>
      <c r="W48" s="116"/>
      <c r="X48" s="28"/>
      <c r="Y48" s="115"/>
      <c r="Z48" s="115"/>
    </row>
    <row r="49" spans="1:26" ht="15.75" x14ac:dyDescent="0.25">
      <c r="A49" s="111">
        <v>110</v>
      </c>
      <c r="B49" s="77" t="s">
        <v>81</v>
      </c>
      <c r="C49" s="77" t="s">
        <v>82</v>
      </c>
      <c r="D49" s="122"/>
      <c r="E49" s="88">
        <f>+[1]OTCHET!E279</f>
        <v>0</v>
      </c>
      <c r="F49" s="88">
        <f t="shared" si="2"/>
        <v>0</v>
      </c>
      <c r="G49" s="88">
        <f>+[1]OTCHET!F279</f>
        <v>0</v>
      </c>
      <c r="H49" s="88">
        <f>+[1]OTCHET!G279</f>
        <v>0</v>
      </c>
      <c r="I49" s="90"/>
      <c r="J49" s="90"/>
      <c r="K49" s="90"/>
      <c r="L49" s="90"/>
      <c r="M49" s="90"/>
      <c r="N49" s="119"/>
      <c r="O49" s="115"/>
      <c r="P49" s="115"/>
      <c r="Q49" s="115"/>
      <c r="R49" s="115"/>
      <c r="S49" s="115"/>
      <c r="T49" s="115"/>
      <c r="U49" s="115"/>
      <c r="V49" s="116"/>
      <c r="W49" s="116"/>
      <c r="X49" s="28"/>
      <c r="Y49" s="115"/>
      <c r="Z49" s="115"/>
    </row>
    <row r="50" spans="1:26" ht="15.75" x14ac:dyDescent="0.25">
      <c r="A50" s="111">
        <v>115</v>
      </c>
      <c r="B50" s="120" t="s">
        <v>83</v>
      </c>
      <c r="C50" s="124" t="s">
        <v>84</v>
      </c>
      <c r="D50" s="122"/>
      <c r="E50" s="88">
        <f>+[1]OTCHET!E284</f>
        <v>0</v>
      </c>
      <c r="F50" s="88">
        <f t="shared" si="2"/>
        <v>0</v>
      </c>
      <c r="G50" s="88">
        <f>+[1]OTCHET!F284</f>
        <v>0</v>
      </c>
      <c r="H50" s="88">
        <f>+[1]OTCHET!G284</f>
        <v>0</v>
      </c>
      <c r="I50" s="90"/>
      <c r="J50" s="90"/>
      <c r="K50" s="90"/>
      <c r="L50" s="90"/>
      <c r="M50" s="90"/>
      <c r="N50" s="119"/>
      <c r="O50" s="115"/>
      <c r="P50" s="115"/>
      <c r="Q50" s="115"/>
      <c r="R50" s="115"/>
      <c r="S50" s="115"/>
      <c r="T50" s="115"/>
      <c r="U50" s="115"/>
      <c r="V50" s="116"/>
      <c r="W50" s="116"/>
      <c r="X50" s="28"/>
      <c r="Y50" s="115"/>
      <c r="Z50" s="115"/>
    </row>
    <row r="51" spans="1:26" ht="16.5" thickBot="1" x14ac:dyDescent="0.3">
      <c r="A51" s="111">
        <v>120</v>
      </c>
      <c r="B51" s="77" t="s">
        <v>85</v>
      </c>
      <c r="C51" s="77" t="s">
        <v>86</v>
      </c>
      <c r="D51" s="125"/>
      <c r="E51" s="88">
        <f>[1]OTCHET!E285</f>
        <v>0</v>
      </c>
      <c r="F51" s="88">
        <f t="shared" si="2"/>
        <v>0</v>
      </c>
      <c r="G51" s="88">
        <f>[1]OTCHET!F285</f>
        <v>0</v>
      </c>
      <c r="H51" s="88">
        <f>[1]OTCHET!G285</f>
        <v>0</v>
      </c>
      <c r="I51" s="97"/>
      <c r="J51" s="97"/>
      <c r="K51" s="97"/>
      <c r="L51" s="97"/>
      <c r="M51" s="97"/>
      <c r="N51" s="119"/>
      <c r="O51" s="115"/>
      <c r="P51" s="115"/>
      <c r="Q51" s="115"/>
      <c r="R51" s="115"/>
      <c r="S51" s="115"/>
      <c r="T51" s="115"/>
      <c r="U51" s="115"/>
      <c r="V51" s="116"/>
      <c r="W51" s="116"/>
      <c r="X51" s="28"/>
      <c r="Y51" s="115"/>
      <c r="Z51" s="115"/>
    </row>
    <row r="52" spans="1:26" ht="16.5" thickBot="1" x14ac:dyDescent="0.3">
      <c r="A52" s="111">
        <v>125</v>
      </c>
      <c r="B52" s="85" t="s">
        <v>87</v>
      </c>
      <c r="C52" s="98" t="s">
        <v>88</v>
      </c>
      <c r="D52" s="126"/>
      <c r="E52" s="88">
        <f>[1]OTCHET!E287</f>
        <v>0</v>
      </c>
      <c r="F52" s="88">
        <f t="shared" si="2"/>
        <v>0</v>
      </c>
      <c r="G52" s="88">
        <f>[1]OTCHET!F287</f>
        <v>0</v>
      </c>
      <c r="H52" s="88">
        <f>[1]OTCHET!G287</f>
        <v>0</v>
      </c>
      <c r="I52" s="103"/>
      <c r="J52" s="103"/>
      <c r="K52" s="127"/>
      <c r="L52" s="127"/>
      <c r="M52" s="128"/>
      <c r="N52" s="119"/>
      <c r="O52" s="115"/>
      <c r="P52" s="115"/>
      <c r="Q52" s="115"/>
      <c r="R52" s="115"/>
      <c r="S52" s="115"/>
      <c r="T52" s="115"/>
      <c r="U52" s="115"/>
      <c r="V52" s="116"/>
      <c r="W52" s="116"/>
      <c r="X52" s="28"/>
      <c r="Y52" s="115"/>
      <c r="Z52" s="115"/>
    </row>
    <row r="53" spans="1:26" ht="16.5" thickBot="1" x14ac:dyDescent="0.3">
      <c r="A53" s="129">
        <v>127</v>
      </c>
      <c r="B53" s="130" t="s">
        <v>89</v>
      </c>
      <c r="C53" s="130" t="s">
        <v>90</v>
      </c>
      <c r="D53" s="131"/>
      <c r="E53" s="132">
        <f>+[1]OTCHET!E288</f>
        <v>0</v>
      </c>
      <c r="F53" s="96">
        <f t="shared" si="2"/>
        <v>0</v>
      </c>
      <c r="G53" s="132">
        <f>+[1]OTCHET!F288</f>
        <v>0</v>
      </c>
      <c r="H53" s="132">
        <f>+[1]OTCHET!G288</f>
        <v>0</v>
      </c>
      <c r="I53" s="133"/>
      <c r="J53" s="133"/>
      <c r="K53" s="133"/>
      <c r="L53" s="133"/>
      <c r="M53" s="134"/>
      <c r="N53" s="107"/>
      <c r="O53" s="115"/>
      <c r="P53" s="115"/>
      <c r="Q53" s="115"/>
      <c r="R53" s="115"/>
      <c r="S53" s="115"/>
      <c r="T53" s="115"/>
      <c r="U53" s="115"/>
      <c r="V53" s="116"/>
      <c r="W53" s="116"/>
      <c r="X53" s="28"/>
      <c r="Y53" s="115"/>
      <c r="Z53" s="115"/>
    </row>
    <row r="54" spans="1:26" ht="18.75" thickBot="1" x14ac:dyDescent="0.3">
      <c r="A54" s="111">
        <v>130</v>
      </c>
      <c r="B54" s="135" t="s">
        <v>91</v>
      </c>
      <c r="C54" s="136" t="s">
        <v>92</v>
      </c>
      <c r="D54" s="137"/>
      <c r="E54" s="66">
        <f>+E55+E56+E60</f>
        <v>1548000</v>
      </c>
      <c r="F54" s="102">
        <f t="shared" si="2"/>
        <v>466089</v>
      </c>
      <c r="G54" s="66">
        <f>+G55+G56+G60</f>
        <v>466089</v>
      </c>
      <c r="H54" s="66">
        <f>+H55+H56+H60</f>
        <v>0</v>
      </c>
      <c r="I54" s="67">
        <f>+I55+I56+I59</f>
        <v>0</v>
      </c>
      <c r="J54" s="67">
        <f>+J55+J56+J59</f>
        <v>0</v>
      </c>
      <c r="K54" s="67">
        <f>+K55+K56+K59</f>
        <v>0</v>
      </c>
      <c r="L54" s="67">
        <f>+L55+L56+L59</f>
        <v>0</v>
      </c>
      <c r="M54" s="67">
        <f>+M55+M56+M59</f>
        <v>0</v>
      </c>
      <c r="N54" s="75"/>
      <c r="O54" s="115"/>
      <c r="P54" s="115"/>
      <c r="Q54" s="115"/>
      <c r="R54" s="115"/>
      <c r="S54" s="115"/>
      <c r="T54" s="115"/>
      <c r="U54" s="115"/>
      <c r="V54" s="116"/>
      <c r="W54" s="116"/>
      <c r="X54" s="28"/>
      <c r="Y54" s="115"/>
      <c r="Z54" s="115"/>
    </row>
    <row r="55" spans="1:26" ht="15.75" x14ac:dyDescent="0.25">
      <c r="A55" s="111">
        <v>135</v>
      </c>
      <c r="B55" s="120" t="s">
        <v>93</v>
      </c>
      <c r="C55" s="77" t="s">
        <v>94</v>
      </c>
      <c r="D55" s="121"/>
      <c r="E55" s="138">
        <f>+[1]OTCHET!E348+[1]OTCHET!E362+[1]OTCHET!E375</f>
        <v>1548000</v>
      </c>
      <c r="F55" s="79">
        <f t="shared" si="2"/>
        <v>384022</v>
      </c>
      <c r="G55" s="138">
        <f>+[1]OTCHET!F348+[1]OTCHET!F362+[1]OTCHET!F375</f>
        <v>384022</v>
      </c>
      <c r="H55" s="138">
        <f>+[1]OTCHET!G348+[1]OTCHET!G362+[1]OTCHET!G375</f>
        <v>0</v>
      </c>
      <c r="I55" s="134"/>
      <c r="J55" s="134"/>
      <c r="K55" s="134"/>
      <c r="L55" s="134"/>
      <c r="M55" s="134"/>
      <c r="N55" s="107"/>
      <c r="O55" s="115"/>
      <c r="P55" s="115"/>
      <c r="Q55" s="115"/>
      <c r="R55" s="115"/>
      <c r="S55" s="115"/>
      <c r="T55" s="115"/>
      <c r="U55" s="115"/>
      <c r="V55" s="116"/>
      <c r="W55" s="116"/>
      <c r="X55" s="28"/>
      <c r="Y55" s="115"/>
      <c r="Z55" s="115"/>
    </row>
    <row r="56" spans="1:26" ht="15.75" x14ac:dyDescent="0.25">
      <c r="A56" s="111">
        <v>140</v>
      </c>
      <c r="B56" s="120" t="s">
        <v>95</v>
      </c>
      <c r="C56" s="77" t="s">
        <v>96</v>
      </c>
      <c r="D56" s="121"/>
      <c r="E56" s="138">
        <f>+[1]OTCHET!E370+[1]OTCHET!E378+[1]OTCHET!E383+[1]OTCHET!E386+[1]OTCHET!E389+[1]OTCHET!E392+[1]OTCHET!E393+[1]OTCHET!E396+[1]OTCHET!E409+[1]OTCHET!E410+[1]OTCHET!E411+[1]OTCHET!E412+[1]OTCHET!E413</f>
        <v>0</v>
      </c>
      <c r="F56" s="88">
        <f t="shared" si="2"/>
        <v>0</v>
      </c>
      <c r="G56" s="138">
        <f>+[1]OTCHET!F370+[1]OTCHET!F378+[1]OTCHET!F383+[1]OTCHET!F386+[1]OTCHET!F389+[1]OTCHET!F392+[1]OTCHET!F393+[1]OTCHET!F396+[1]OTCHET!F409+[1]OTCHET!F410+[1]OTCHET!F411+[1]OTCHET!F412+[1]OTCHET!F413</f>
        <v>0</v>
      </c>
      <c r="H56" s="138">
        <f>+[1]OTCHET!G370+[1]OTCHET!G378+[1]OTCHET!G383+[1]OTCHET!G386+[1]OTCHET!G389+[1]OTCHET!G392+[1]OTCHET!G393+[1]OTCHET!G396+[1]OTCHET!G409+[1]OTCHET!G410+[1]OTCHET!G411+[1]OTCHET!G412+[1]OTCHET!G413</f>
        <v>0</v>
      </c>
      <c r="I56" s="134"/>
      <c r="J56" s="134"/>
      <c r="K56" s="134"/>
      <c r="L56" s="134"/>
      <c r="M56" s="134"/>
      <c r="N56" s="107"/>
      <c r="O56" s="115"/>
      <c r="P56" s="115"/>
      <c r="Q56" s="115"/>
      <c r="R56" s="115"/>
      <c r="S56" s="115"/>
      <c r="T56" s="115"/>
      <c r="U56" s="115"/>
      <c r="V56" s="116"/>
      <c r="W56" s="116"/>
      <c r="X56" s="28"/>
      <c r="Y56" s="115"/>
      <c r="Z56" s="115"/>
    </row>
    <row r="57" spans="1:26" ht="15.75" x14ac:dyDescent="0.25">
      <c r="A57" s="111">
        <v>145</v>
      </c>
      <c r="B57" s="130" t="s">
        <v>97</v>
      </c>
      <c r="C57" s="130" t="s">
        <v>98</v>
      </c>
      <c r="D57" s="121"/>
      <c r="E57" s="138">
        <f>+[1]OTCHET!E409+[1]OTCHET!E410+[1]OTCHET!E411+[1]OTCHET!E412+[1]OTCHET!E413</f>
        <v>0</v>
      </c>
      <c r="F57" s="88">
        <f t="shared" si="2"/>
        <v>0</v>
      </c>
      <c r="G57" s="138">
        <f>+[1]OTCHET!F409+[1]OTCHET!F410+[1]OTCHET!F411+[1]OTCHET!F412+[1]OTCHET!F413</f>
        <v>0</v>
      </c>
      <c r="H57" s="138">
        <f>+[1]OTCHET!G409+[1]OTCHET!G410+[1]OTCHET!G411+[1]OTCHET!G412+[1]OTCHET!G413</f>
        <v>0</v>
      </c>
      <c r="I57" s="134"/>
      <c r="J57" s="134"/>
      <c r="K57" s="134"/>
      <c r="L57" s="134"/>
      <c r="M57" s="134"/>
      <c r="N57" s="107"/>
      <c r="O57" s="115"/>
      <c r="P57" s="115"/>
      <c r="Q57" s="115"/>
      <c r="R57" s="115"/>
      <c r="S57" s="115"/>
      <c r="T57" s="115"/>
      <c r="U57" s="115"/>
      <c r="V57" s="116"/>
      <c r="W57" s="116"/>
      <c r="X57" s="28"/>
      <c r="Y57" s="115"/>
      <c r="Z57" s="115"/>
    </row>
    <row r="58" spans="1:26" ht="15.75" x14ac:dyDescent="0.25">
      <c r="A58" s="111">
        <v>150</v>
      </c>
      <c r="B58" s="77" t="s">
        <v>99</v>
      </c>
      <c r="C58" s="77" t="s">
        <v>36</v>
      </c>
      <c r="D58" s="121"/>
      <c r="E58" s="138">
        <f>[1]OTCHET!E392</f>
        <v>0</v>
      </c>
      <c r="F58" s="88">
        <f t="shared" si="2"/>
        <v>0</v>
      </c>
      <c r="G58" s="138">
        <f>[1]OTCHET!F392</f>
        <v>0</v>
      </c>
      <c r="H58" s="138">
        <f>[1]OTCHET!G392</f>
        <v>0</v>
      </c>
      <c r="I58" s="134"/>
      <c r="J58" s="134"/>
      <c r="K58" s="134"/>
      <c r="L58" s="134"/>
      <c r="M58" s="134"/>
      <c r="N58" s="107"/>
      <c r="O58" s="115"/>
      <c r="P58" s="115"/>
      <c r="Q58" s="115"/>
      <c r="R58" s="115"/>
      <c r="S58" s="115"/>
      <c r="T58" s="115"/>
      <c r="U58" s="115"/>
      <c r="V58" s="116"/>
      <c r="W58" s="116"/>
      <c r="X58" s="28"/>
      <c r="Y58" s="115"/>
      <c r="Z58" s="115"/>
    </row>
    <row r="59" spans="1:26" ht="15.75" hidden="1" x14ac:dyDescent="0.25">
      <c r="A59" s="111">
        <v>160</v>
      </c>
      <c r="B59" s="139"/>
      <c r="C59" s="124"/>
      <c r="D59" s="121"/>
      <c r="E59" s="138"/>
      <c r="F59" s="88">
        <f t="shared" si="2"/>
        <v>0</v>
      </c>
      <c r="G59" s="138"/>
      <c r="H59" s="138"/>
      <c r="I59" s="134"/>
      <c r="J59" s="134"/>
      <c r="K59" s="134"/>
      <c r="L59" s="134"/>
      <c r="M59" s="134"/>
      <c r="N59" s="107"/>
      <c r="O59" s="115"/>
      <c r="P59" s="115"/>
      <c r="Q59" s="115"/>
      <c r="R59" s="115"/>
      <c r="S59" s="115"/>
      <c r="T59" s="115"/>
      <c r="U59" s="115"/>
      <c r="V59" s="116"/>
      <c r="W59" s="116"/>
      <c r="X59" s="28"/>
      <c r="Y59" s="115"/>
      <c r="Z59" s="115"/>
    </row>
    <row r="60" spans="1:26" ht="16.5" thickBot="1" x14ac:dyDescent="0.3">
      <c r="A60" s="129">
        <v>162</v>
      </c>
      <c r="B60" s="140" t="s">
        <v>100</v>
      </c>
      <c r="C60" s="141" t="s">
        <v>101</v>
      </c>
      <c r="D60" s="142"/>
      <c r="E60" s="143">
        <f>[1]OTCHET!E399</f>
        <v>0</v>
      </c>
      <c r="F60" s="96">
        <f t="shared" si="2"/>
        <v>82067</v>
      </c>
      <c r="G60" s="143">
        <f>[1]OTCHET!F399</f>
        <v>82067</v>
      </c>
      <c r="H60" s="143">
        <f>[1]OTCHET!G399</f>
        <v>0</v>
      </c>
      <c r="I60" s="110"/>
      <c r="J60" s="144"/>
      <c r="K60" s="144"/>
      <c r="L60" s="144"/>
      <c r="M60" s="144"/>
      <c r="N60" s="107"/>
      <c r="O60" s="115"/>
      <c r="P60" s="115"/>
      <c r="Q60" s="115"/>
      <c r="R60" s="115"/>
      <c r="S60" s="115"/>
      <c r="T60" s="115"/>
      <c r="U60" s="115"/>
      <c r="V60" s="116"/>
      <c r="W60" s="116"/>
      <c r="X60" s="28"/>
      <c r="Y60" s="115"/>
      <c r="Z60" s="115"/>
    </row>
    <row r="61" spans="1:26" ht="18.75" thickBot="1" x14ac:dyDescent="0.3">
      <c r="A61" s="111">
        <v>165</v>
      </c>
      <c r="B61" s="135" t="s">
        <v>102</v>
      </c>
      <c r="C61" s="100" t="s">
        <v>103</v>
      </c>
      <c r="D61" s="126"/>
      <c r="E61" s="105">
        <f>+[1]OTCHET!E239</f>
        <v>0</v>
      </c>
      <c r="F61" s="102">
        <f t="shared" si="2"/>
        <v>0</v>
      </c>
      <c r="G61" s="105">
        <f>+[1]OTCHET!F239</f>
        <v>0</v>
      </c>
      <c r="H61" s="105">
        <f>+[1]OTCHET!G239</f>
        <v>0</v>
      </c>
      <c r="I61" s="133"/>
      <c r="J61" s="145"/>
      <c r="K61" s="145"/>
      <c r="L61" s="145"/>
      <c r="M61" s="145"/>
      <c r="N61" s="107"/>
      <c r="O61" s="115"/>
      <c r="P61" s="115"/>
      <c r="Q61" s="115"/>
      <c r="R61" s="115"/>
      <c r="S61" s="115"/>
      <c r="T61" s="115"/>
      <c r="U61" s="115"/>
      <c r="V61" s="116"/>
      <c r="W61" s="116"/>
      <c r="X61" s="28"/>
      <c r="Y61" s="115"/>
      <c r="Z61" s="115"/>
    </row>
    <row r="62" spans="1:26" ht="18.75" thickBot="1" x14ac:dyDescent="0.3">
      <c r="A62" s="111">
        <v>175</v>
      </c>
      <c r="B62" s="63" t="s">
        <v>104</v>
      </c>
      <c r="C62" s="113"/>
      <c r="D62" s="137"/>
      <c r="E62" s="66">
        <f>+E22-E38+E54-E61</f>
        <v>0</v>
      </c>
      <c r="F62" s="102">
        <f t="shared" si="2"/>
        <v>1292</v>
      </c>
      <c r="G62" s="66">
        <f>+G22-G38+G54-G61</f>
        <v>1292</v>
      </c>
      <c r="H62" s="66">
        <f>+H22-H38+H54-H61</f>
        <v>0</v>
      </c>
      <c r="I62" s="67">
        <f>+I22-I38+I54</f>
        <v>0</v>
      </c>
      <c r="J62" s="67">
        <f>+J22-J38+J54</f>
        <v>0</v>
      </c>
      <c r="K62" s="67">
        <f>+K22-K38+K54</f>
        <v>0</v>
      </c>
      <c r="L62" s="67">
        <f>+L22-L38+L54</f>
        <v>0</v>
      </c>
      <c r="M62" s="67">
        <f>+M22-M38+M54</f>
        <v>0</v>
      </c>
      <c r="N62" s="75"/>
      <c r="O62" s="115"/>
      <c r="P62" s="115"/>
      <c r="Q62" s="115"/>
      <c r="R62" s="115"/>
      <c r="S62" s="115"/>
      <c r="T62" s="115"/>
      <c r="U62" s="115"/>
      <c r="V62" s="116"/>
      <c r="W62" s="116"/>
      <c r="X62" s="28"/>
      <c r="Y62" s="115"/>
      <c r="Z62" s="115"/>
    </row>
    <row r="63" spans="1:26" ht="15.75" x14ac:dyDescent="0.25">
      <c r="A63" s="111">
        <v>180</v>
      </c>
      <c r="B63" s="120"/>
      <c r="C63" s="120"/>
      <c r="D63" s="121"/>
      <c r="E63" s="138">
        <f>+E62+E64</f>
        <v>0</v>
      </c>
      <c r="F63" s="138">
        <f t="shared" ref="F63:M63" si="3">+F62+F64</f>
        <v>0</v>
      </c>
      <c r="G63" s="138">
        <f>+G62+G64</f>
        <v>0</v>
      </c>
      <c r="H63" s="138">
        <f>+H62+H64</f>
        <v>0</v>
      </c>
      <c r="I63" s="146" t="e">
        <f t="shared" si="3"/>
        <v>#REF!</v>
      </c>
      <c r="J63" s="146" t="e">
        <f t="shared" si="3"/>
        <v>#REF!</v>
      </c>
      <c r="K63" s="146" t="e">
        <f t="shared" si="3"/>
        <v>#REF!</v>
      </c>
      <c r="L63" s="146" t="e">
        <f t="shared" si="3"/>
        <v>#REF!</v>
      </c>
      <c r="M63" s="146" t="e">
        <f t="shared" si="3"/>
        <v>#REF!</v>
      </c>
      <c r="N63" s="107"/>
      <c r="O63" s="115"/>
      <c r="P63" s="115"/>
      <c r="Q63" s="115"/>
      <c r="R63" s="115"/>
      <c r="S63" s="115"/>
      <c r="T63" s="115"/>
      <c r="U63" s="115"/>
      <c r="V63" s="116"/>
      <c r="W63" s="116"/>
      <c r="X63" s="28"/>
      <c r="Y63" s="115"/>
      <c r="Z63" s="115"/>
    </row>
    <row r="64" spans="1:26" ht="18.75" thickBot="1" x14ac:dyDescent="0.3">
      <c r="A64" s="111">
        <v>185</v>
      </c>
      <c r="B64" s="63" t="s">
        <v>105</v>
      </c>
      <c r="C64" s="113" t="s">
        <v>106</v>
      </c>
      <c r="D64" s="137"/>
      <c r="E64" s="147">
        <f>SUM(+E66+E74+E75+E82+E83+E84+E87+E88+E89+E90+E91+E92+E93)</f>
        <v>0</v>
      </c>
      <c r="F64" s="99">
        <f>+G64+H64</f>
        <v>-1292</v>
      </c>
      <c r="G64" s="147">
        <f t="shared" ref="G64:L64" si="4">SUM(+G66+G74+G75+G82+G83+G84+G87+G88+G89+G90+G91+G92+G93)</f>
        <v>-1292</v>
      </c>
      <c r="H64" s="147">
        <f t="shared" si="4"/>
        <v>0</v>
      </c>
      <c r="I64" s="148" t="e">
        <f t="shared" si="4"/>
        <v>#REF!</v>
      </c>
      <c r="J64" s="148" t="e">
        <f t="shared" si="4"/>
        <v>#REF!</v>
      </c>
      <c r="K64" s="148" t="e">
        <f t="shared" si="4"/>
        <v>#REF!</v>
      </c>
      <c r="L64" s="148" t="e">
        <f t="shared" si="4"/>
        <v>#REF!</v>
      </c>
      <c r="M64" s="148" t="e">
        <f>SUM(+M66+M74+M75+M82+M83+M84+M87+M88+M89+M90+M91+M93+M94)</f>
        <v>#REF!</v>
      </c>
      <c r="N64" s="75"/>
      <c r="O64" s="115"/>
      <c r="P64" s="115"/>
      <c r="Q64" s="115"/>
      <c r="R64" s="115"/>
      <c r="S64" s="115"/>
      <c r="T64" s="115"/>
      <c r="U64" s="115"/>
      <c r="V64" s="116"/>
      <c r="W64" s="116"/>
      <c r="X64" s="28"/>
      <c r="Y64" s="115"/>
      <c r="Z64" s="115"/>
    </row>
    <row r="65" spans="1:26" ht="15.75" x14ac:dyDescent="0.25">
      <c r="A65" s="111">
        <v>190</v>
      </c>
      <c r="B65" s="149"/>
      <c r="C65" s="149"/>
      <c r="D65" s="150"/>
      <c r="E65" s="151"/>
      <c r="F65" s="152">
        <f>+G65+H65</f>
        <v>0</v>
      </c>
      <c r="G65" s="151"/>
      <c r="H65" s="151"/>
      <c r="I65" s="153"/>
      <c r="J65" s="153"/>
      <c r="K65" s="153"/>
      <c r="L65" s="153"/>
      <c r="M65" s="153"/>
      <c r="N65" s="75"/>
      <c r="O65" s="115"/>
      <c r="P65" s="115"/>
      <c r="Q65" s="115"/>
      <c r="R65" s="115"/>
      <c r="S65" s="115"/>
      <c r="T65" s="115"/>
      <c r="U65" s="115"/>
      <c r="V65" s="116"/>
      <c r="W65" s="116"/>
      <c r="X65" s="28"/>
      <c r="Y65" s="115"/>
      <c r="Z65" s="115"/>
    </row>
    <row r="66" spans="1:26" ht="15.75" x14ac:dyDescent="0.25">
      <c r="A66" s="111">
        <v>195</v>
      </c>
      <c r="B66" s="120" t="s">
        <v>107</v>
      </c>
      <c r="C66" s="77" t="s">
        <v>108</v>
      </c>
      <c r="D66" s="121"/>
      <c r="E66" s="138">
        <f>SUM(E67:E73)</f>
        <v>0</v>
      </c>
      <c r="F66" s="88">
        <f>+G66+H66</f>
        <v>0</v>
      </c>
      <c r="G66" s="138">
        <f t="shared" ref="G66:M66" si="5">SUM(G67:G73)</f>
        <v>0</v>
      </c>
      <c r="H66" s="138">
        <f t="shared" si="5"/>
        <v>0</v>
      </c>
      <c r="I66" s="146" t="e">
        <f t="shared" si="5"/>
        <v>#REF!</v>
      </c>
      <c r="J66" s="146" t="e">
        <f t="shared" si="5"/>
        <v>#REF!</v>
      </c>
      <c r="K66" s="146" t="e">
        <f t="shared" si="5"/>
        <v>#REF!</v>
      </c>
      <c r="L66" s="146" t="e">
        <f t="shared" si="5"/>
        <v>#REF!</v>
      </c>
      <c r="M66" s="146" t="e">
        <f t="shared" si="5"/>
        <v>#REF!</v>
      </c>
      <c r="N66" s="107"/>
      <c r="O66" s="115"/>
      <c r="P66" s="115"/>
      <c r="Q66" s="115"/>
      <c r="R66" s="115"/>
      <c r="S66" s="115"/>
      <c r="T66" s="115"/>
      <c r="U66" s="115"/>
      <c r="V66" s="116"/>
      <c r="W66" s="116"/>
      <c r="X66" s="28"/>
      <c r="Y66" s="115"/>
      <c r="Z66" s="115"/>
    </row>
    <row r="67" spans="1:26" ht="15.75" x14ac:dyDescent="0.25">
      <c r="A67" s="111">
        <v>200</v>
      </c>
      <c r="B67" s="77" t="s">
        <v>109</v>
      </c>
      <c r="C67" s="77" t="s">
        <v>110</v>
      </c>
      <c r="D67" s="122"/>
      <c r="E67" s="138">
        <f>+[1]OTCHET!E469+[1]OTCHET!E470+[1]OTCHET!E473+[1]OTCHET!E474+[1]OTCHET!E477+[1]OTCHET!E478+[1]OTCHET!E482</f>
        <v>0</v>
      </c>
      <c r="F67" s="88">
        <f t="shared" ref="F67:F94" si="6">+G67+H67</f>
        <v>0</v>
      </c>
      <c r="G67" s="138">
        <f>+[1]OTCHET!F469+[1]OTCHET!F470+[1]OTCHET!F473+[1]OTCHET!F474+[1]OTCHET!F477+[1]OTCHET!F478+[1]OTCHET!F482</f>
        <v>0</v>
      </c>
      <c r="H67" s="138">
        <f>+[1]OTCHET!G469+[1]OTCHET!G470+[1]OTCHET!G473+[1]OTCHET!G474+[1]OTCHET!G477+[1]OTCHET!G478+[1]OTCHET!G482</f>
        <v>0</v>
      </c>
      <c r="I67" s="154" t="e">
        <f>+#REF!+#REF!+#REF!+#REF!+#REF!+#REF!+#REF!</f>
        <v>#REF!</v>
      </c>
      <c r="J67" s="154" t="e">
        <f>+#REF!+#REF!+#REF!+#REF!+#REF!+#REF!+#REF!</f>
        <v>#REF!</v>
      </c>
      <c r="K67" s="154" t="e">
        <f>+#REF!+#REF!+#REF!+#REF!+#REF!+#REF!+#REF!</f>
        <v>#REF!</v>
      </c>
      <c r="L67" s="154" t="e">
        <f>+#REF!+#REF!+#REF!+#REF!+#REF!+#REF!+#REF!</f>
        <v>#REF!</v>
      </c>
      <c r="M67" s="154" t="e">
        <f>+#REF!+#REF!+#REF!+#REF!+#REF!+#REF!+#REF!</f>
        <v>#REF!</v>
      </c>
      <c r="N67" s="107"/>
      <c r="O67" s="115"/>
      <c r="P67" s="115"/>
      <c r="Q67" s="115"/>
      <c r="R67" s="115"/>
      <c r="S67" s="115"/>
      <c r="T67" s="115"/>
      <c r="U67" s="115"/>
      <c r="V67" s="116"/>
      <c r="W67" s="116"/>
      <c r="X67" s="28"/>
      <c r="Y67" s="115"/>
      <c r="Z67" s="115"/>
    </row>
    <row r="68" spans="1:26" ht="15.75" x14ac:dyDescent="0.25">
      <c r="A68" s="111">
        <v>205</v>
      </c>
      <c r="B68" s="77" t="s">
        <v>111</v>
      </c>
      <c r="C68" s="77" t="s">
        <v>112</v>
      </c>
      <c r="D68" s="122"/>
      <c r="E68" s="138">
        <f>+[1]OTCHET!E471+[1]OTCHET!E472+[1]OTCHET!E475+[1]OTCHET!E476+[1]OTCHET!E479+[1]OTCHET!E480+[1]OTCHET!E481+[1]OTCHET!E483</f>
        <v>0</v>
      </c>
      <c r="F68" s="88">
        <f t="shared" si="6"/>
        <v>0</v>
      </c>
      <c r="G68" s="138">
        <f>+[1]OTCHET!F471+[1]OTCHET!F472+[1]OTCHET!F475+[1]OTCHET!F476+[1]OTCHET!F479+[1]OTCHET!F480+[1]OTCHET!F481+[1]OTCHET!F483</f>
        <v>0</v>
      </c>
      <c r="H68" s="138">
        <f>+[1]OTCHET!G471+[1]OTCHET!G472+[1]OTCHET!G475+[1]OTCHET!G476+[1]OTCHET!G479+[1]OTCHET!G480+[1]OTCHET!G481+[1]OTCHET!G483</f>
        <v>0</v>
      </c>
      <c r="I68" s="154" t="e">
        <f>+#REF!+#REF!+#REF!+#REF!+#REF!+#REF!+#REF!+#REF!</f>
        <v>#REF!</v>
      </c>
      <c r="J68" s="154" t="e">
        <f>+#REF!+#REF!+#REF!+#REF!+#REF!+#REF!+#REF!+#REF!</f>
        <v>#REF!</v>
      </c>
      <c r="K68" s="154" t="e">
        <f>+#REF!+#REF!+#REF!+#REF!+#REF!+#REF!+#REF!+#REF!</f>
        <v>#REF!</v>
      </c>
      <c r="L68" s="154" t="e">
        <f>+#REF!+#REF!+#REF!+#REF!+#REF!+#REF!+#REF!+#REF!</f>
        <v>#REF!</v>
      </c>
      <c r="M68" s="154" t="e">
        <f>+#REF!+#REF!+#REF!+#REF!+#REF!+#REF!+#REF!+#REF!</f>
        <v>#REF!</v>
      </c>
      <c r="N68" s="107"/>
      <c r="O68" s="115"/>
      <c r="P68" s="115"/>
      <c r="Q68" s="115"/>
      <c r="R68" s="115"/>
      <c r="S68" s="115"/>
      <c r="T68" s="115"/>
      <c r="U68" s="115"/>
      <c r="V68" s="116"/>
      <c r="W68" s="116"/>
      <c r="X68" s="28"/>
      <c r="Y68" s="115"/>
      <c r="Z68" s="115"/>
    </row>
    <row r="69" spans="1:26" ht="15.75" x14ac:dyDescent="0.25">
      <c r="A69" s="111">
        <v>210</v>
      </c>
      <c r="B69" s="77" t="s">
        <v>113</v>
      </c>
      <c r="C69" s="77" t="s">
        <v>114</v>
      </c>
      <c r="D69" s="122"/>
      <c r="E69" s="138">
        <f>+[1]OTCHET!E484</f>
        <v>0</v>
      </c>
      <c r="F69" s="88">
        <f t="shared" si="6"/>
        <v>0</v>
      </c>
      <c r="G69" s="138">
        <f>+[1]OTCHET!F484</f>
        <v>0</v>
      </c>
      <c r="H69" s="138">
        <f>+[1]OTCHET!G484</f>
        <v>0</v>
      </c>
      <c r="I69" s="154" t="e">
        <f>+#REF!</f>
        <v>#REF!</v>
      </c>
      <c r="J69" s="154" t="e">
        <f>+#REF!</f>
        <v>#REF!</v>
      </c>
      <c r="K69" s="154" t="e">
        <f>+#REF!</f>
        <v>#REF!</v>
      </c>
      <c r="L69" s="154" t="e">
        <f>+#REF!</f>
        <v>#REF!</v>
      </c>
      <c r="M69" s="154" t="e">
        <f>+#REF!</f>
        <v>#REF!</v>
      </c>
      <c r="N69" s="107"/>
      <c r="O69" s="115"/>
      <c r="P69" s="115"/>
      <c r="Q69" s="115"/>
      <c r="R69" s="115"/>
      <c r="S69" s="115"/>
      <c r="T69" s="115"/>
      <c r="U69" s="115"/>
      <c r="V69" s="116"/>
      <c r="W69" s="116"/>
      <c r="X69" s="28"/>
      <c r="Y69" s="115"/>
      <c r="Z69" s="115"/>
    </row>
    <row r="70" spans="1:26" ht="15.75" x14ac:dyDescent="0.25">
      <c r="A70" s="111">
        <v>215</v>
      </c>
      <c r="B70" s="77" t="s">
        <v>115</v>
      </c>
      <c r="C70" s="77" t="s">
        <v>116</v>
      </c>
      <c r="D70" s="122"/>
      <c r="E70" s="138">
        <f>+[1]OTCHET!E489</f>
        <v>0</v>
      </c>
      <c r="F70" s="88">
        <f t="shared" si="6"/>
        <v>0</v>
      </c>
      <c r="G70" s="138">
        <f>+[1]OTCHET!F489</f>
        <v>0</v>
      </c>
      <c r="H70" s="138">
        <f>+[1]OTCHET!G489</f>
        <v>0</v>
      </c>
      <c r="I70" s="154" t="e">
        <f>+#REF!</f>
        <v>#REF!</v>
      </c>
      <c r="J70" s="154" t="e">
        <f>+#REF!</f>
        <v>#REF!</v>
      </c>
      <c r="K70" s="154" t="e">
        <f>+#REF!</f>
        <v>#REF!</v>
      </c>
      <c r="L70" s="154" t="e">
        <f>+#REF!</f>
        <v>#REF!</v>
      </c>
      <c r="M70" s="154" t="e">
        <f>+#REF!</f>
        <v>#REF!</v>
      </c>
      <c r="N70" s="107"/>
      <c r="O70" s="115"/>
      <c r="P70" s="115"/>
      <c r="Q70" s="115"/>
      <c r="R70" s="115"/>
      <c r="S70" s="115"/>
      <c r="T70" s="115"/>
      <c r="U70" s="115"/>
      <c r="V70" s="116"/>
      <c r="W70" s="116"/>
      <c r="X70" s="28"/>
      <c r="Y70" s="115"/>
      <c r="Z70" s="115"/>
    </row>
    <row r="71" spans="1:26" ht="15.75" x14ac:dyDescent="0.25">
      <c r="A71" s="111">
        <v>220</v>
      </c>
      <c r="B71" s="77" t="s">
        <v>117</v>
      </c>
      <c r="C71" s="77" t="s">
        <v>118</v>
      </c>
      <c r="D71" s="122"/>
      <c r="E71" s="138">
        <f>+[1]OTCHET!E529</f>
        <v>0</v>
      </c>
      <c r="F71" s="88">
        <f t="shared" si="6"/>
        <v>0</v>
      </c>
      <c r="G71" s="138">
        <f>+[1]OTCHET!F529</f>
        <v>0</v>
      </c>
      <c r="H71" s="138">
        <f>+[1]OTCHET!G529</f>
        <v>0</v>
      </c>
      <c r="I71" s="154" t="e">
        <f>+#REF!</f>
        <v>#REF!</v>
      </c>
      <c r="J71" s="154" t="e">
        <f>+#REF!</f>
        <v>#REF!</v>
      </c>
      <c r="K71" s="154" t="e">
        <f>+#REF!</f>
        <v>#REF!</v>
      </c>
      <c r="L71" s="154" t="e">
        <f>+#REF!</f>
        <v>#REF!</v>
      </c>
      <c r="M71" s="154" t="e">
        <f>+#REF!</f>
        <v>#REF!</v>
      </c>
      <c r="N71" s="107"/>
      <c r="O71" s="115"/>
      <c r="P71" s="115"/>
      <c r="Q71" s="115"/>
      <c r="R71" s="115"/>
      <c r="S71" s="115"/>
      <c r="T71" s="115"/>
      <c r="U71" s="115"/>
      <c r="V71" s="116"/>
      <c r="W71" s="116"/>
      <c r="X71" s="28"/>
      <c r="Y71" s="115"/>
      <c r="Z71" s="115"/>
    </row>
    <row r="72" spans="1:26" ht="15.75" x14ac:dyDescent="0.25">
      <c r="A72" s="111">
        <v>230</v>
      </c>
      <c r="B72" s="155" t="s">
        <v>119</v>
      </c>
      <c r="C72" s="155" t="s">
        <v>120</v>
      </c>
      <c r="D72" s="156"/>
      <c r="E72" s="138">
        <f>+[1]OTCHET!E568+[1]OTCHET!E569</f>
        <v>0</v>
      </c>
      <c r="F72" s="88">
        <f t="shared" si="6"/>
        <v>0</v>
      </c>
      <c r="G72" s="138">
        <f>+[1]OTCHET!F568+[1]OTCHET!F569</f>
        <v>0</v>
      </c>
      <c r="H72" s="138">
        <f>+[1]OTCHET!G568+[1]OTCHET!G569</f>
        <v>0</v>
      </c>
      <c r="I72" s="154" t="e">
        <f>+#REF!+#REF!</f>
        <v>#REF!</v>
      </c>
      <c r="J72" s="154" t="e">
        <f>+#REF!+#REF!</f>
        <v>#REF!</v>
      </c>
      <c r="K72" s="154" t="e">
        <f>+#REF!+#REF!</f>
        <v>#REF!</v>
      </c>
      <c r="L72" s="154" t="e">
        <f>+#REF!+#REF!</f>
        <v>#REF!</v>
      </c>
      <c r="M72" s="154" t="e">
        <f>+#REF!+#REF!</f>
        <v>#REF!</v>
      </c>
      <c r="N72" s="107"/>
      <c r="O72" s="115"/>
      <c r="P72" s="115"/>
      <c r="Q72" s="115"/>
      <c r="R72" s="115"/>
      <c r="S72" s="115"/>
      <c r="T72" s="115"/>
      <c r="U72" s="115"/>
      <c r="V72" s="116"/>
      <c r="W72" s="116"/>
      <c r="X72" s="28"/>
      <c r="Y72" s="115"/>
      <c r="Z72" s="115"/>
    </row>
    <row r="73" spans="1:26" ht="15.75" x14ac:dyDescent="0.25">
      <c r="A73" s="111">
        <v>235</v>
      </c>
      <c r="B73" s="155" t="s">
        <v>121</v>
      </c>
      <c r="C73" s="155" t="s">
        <v>122</v>
      </c>
      <c r="D73" s="156"/>
      <c r="E73" s="138">
        <f>+[1]OTCHET!E570+[1]OTCHET!E571+[1]OTCHET!E572</f>
        <v>0</v>
      </c>
      <c r="F73" s="88">
        <f t="shared" si="6"/>
        <v>0</v>
      </c>
      <c r="G73" s="138">
        <f>+[1]OTCHET!F570+[1]OTCHET!F571+[1]OTCHET!F572</f>
        <v>0</v>
      </c>
      <c r="H73" s="138">
        <f>+[1]OTCHET!G570+[1]OTCHET!G571+[1]OTCHET!G572</f>
        <v>0</v>
      </c>
      <c r="I73" s="154" t="e">
        <f>+#REF!+#REF!+#REF!</f>
        <v>#REF!</v>
      </c>
      <c r="J73" s="154" t="e">
        <f>+#REF!+#REF!+#REF!</f>
        <v>#REF!</v>
      </c>
      <c r="K73" s="154" t="e">
        <f>+#REF!+#REF!+#REF!</f>
        <v>#REF!</v>
      </c>
      <c r="L73" s="154" t="e">
        <f>+#REF!+#REF!+#REF!</f>
        <v>#REF!</v>
      </c>
      <c r="M73" s="154" t="e">
        <f>+#REF!+#REF!+#REF!</f>
        <v>#REF!</v>
      </c>
      <c r="N73" s="107"/>
      <c r="O73" s="115"/>
      <c r="P73" s="115"/>
      <c r="Q73" s="115"/>
      <c r="R73" s="115"/>
      <c r="S73" s="115"/>
      <c r="T73" s="115"/>
      <c r="U73" s="115"/>
      <c r="V73" s="116"/>
      <c r="W73" s="116"/>
      <c r="X73" s="28"/>
      <c r="Y73" s="115"/>
      <c r="Z73" s="115"/>
    </row>
    <row r="74" spans="1:26" ht="15.75" x14ac:dyDescent="0.25">
      <c r="A74" s="111">
        <v>240</v>
      </c>
      <c r="B74" s="140" t="s">
        <v>123</v>
      </c>
      <c r="C74" s="141" t="s">
        <v>124</v>
      </c>
      <c r="D74" s="131"/>
      <c r="E74" s="138">
        <f>[1]OTCHET!E448</f>
        <v>0</v>
      </c>
      <c r="F74" s="88">
        <f t="shared" si="6"/>
        <v>0</v>
      </c>
      <c r="G74" s="138">
        <f>[1]OTCHET!F448</f>
        <v>0</v>
      </c>
      <c r="H74" s="138">
        <f>[1]OTCHET!G448</f>
        <v>0</v>
      </c>
      <c r="I74" s="154" t="e">
        <f>#REF!</f>
        <v>#REF!</v>
      </c>
      <c r="J74" s="154" t="e">
        <f>#REF!</f>
        <v>#REF!</v>
      </c>
      <c r="K74" s="154" t="e">
        <f>#REF!</f>
        <v>#REF!</v>
      </c>
      <c r="L74" s="154" t="e">
        <f>#REF!</f>
        <v>#REF!</v>
      </c>
      <c r="M74" s="154" t="e">
        <f>#REF!</f>
        <v>#REF!</v>
      </c>
      <c r="N74" s="107"/>
      <c r="O74" s="115"/>
      <c r="P74" s="115"/>
      <c r="Q74" s="115"/>
      <c r="R74" s="115"/>
      <c r="S74" s="115"/>
      <c r="T74" s="115"/>
      <c r="U74" s="115"/>
      <c r="V74" s="116"/>
      <c r="W74" s="116"/>
      <c r="X74" s="28"/>
      <c r="Y74" s="115"/>
      <c r="Z74" s="115"/>
    </row>
    <row r="75" spans="1:26" ht="15.75" x14ac:dyDescent="0.25">
      <c r="A75" s="111">
        <v>245</v>
      </c>
      <c r="B75" s="120" t="s">
        <v>125</v>
      </c>
      <c r="C75" s="77" t="s">
        <v>126</v>
      </c>
      <c r="D75" s="121"/>
      <c r="E75" s="138">
        <f>SUM(E76:E81)</f>
        <v>0</v>
      </c>
      <c r="F75" s="88">
        <f t="shared" si="6"/>
        <v>0</v>
      </c>
      <c r="G75" s="138">
        <f t="shared" ref="G75:M75" si="7">SUM(G76:G81)</f>
        <v>0</v>
      </c>
      <c r="H75" s="138">
        <f t="shared" si="7"/>
        <v>0</v>
      </c>
      <c r="I75" s="146">
        <f t="shared" si="7"/>
        <v>0</v>
      </c>
      <c r="J75" s="146">
        <f t="shared" si="7"/>
        <v>0</v>
      </c>
      <c r="K75" s="146">
        <f t="shared" si="7"/>
        <v>0</v>
      </c>
      <c r="L75" s="146">
        <f t="shared" si="7"/>
        <v>0</v>
      </c>
      <c r="M75" s="146">
        <f t="shared" si="7"/>
        <v>0</v>
      </c>
      <c r="N75" s="107"/>
      <c r="O75" s="115"/>
      <c r="P75" s="115"/>
      <c r="Q75" s="115"/>
      <c r="R75" s="115"/>
      <c r="S75" s="115"/>
      <c r="T75" s="115"/>
      <c r="U75" s="115"/>
      <c r="V75" s="116"/>
      <c r="W75" s="116"/>
      <c r="X75" s="28"/>
      <c r="Y75" s="115"/>
      <c r="Z75" s="115"/>
    </row>
    <row r="76" spans="1:26" ht="15.75" x14ac:dyDescent="0.25">
      <c r="A76" s="111">
        <v>250</v>
      </c>
      <c r="B76" s="77" t="s">
        <v>127</v>
      </c>
      <c r="C76" s="77" t="s">
        <v>128</v>
      </c>
      <c r="D76" s="122"/>
      <c r="E76" s="138">
        <f>+[1]OTCHET!E453+[1]OTCHET!E456</f>
        <v>0</v>
      </c>
      <c r="F76" s="88">
        <f t="shared" si="6"/>
        <v>0</v>
      </c>
      <c r="G76" s="138">
        <f>+[1]OTCHET!F453+[1]OTCHET!F456</f>
        <v>0</v>
      </c>
      <c r="H76" s="138">
        <f>+[1]OTCHET!G453+[1]OTCHET!G456</f>
        <v>0</v>
      </c>
      <c r="I76" s="134"/>
      <c r="J76" s="134"/>
      <c r="K76" s="134"/>
      <c r="L76" s="134"/>
      <c r="M76" s="134"/>
      <c r="N76" s="107"/>
      <c r="O76" s="115"/>
      <c r="P76" s="115"/>
      <c r="Q76" s="115"/>
      <c r="R76" s="115"/>
      <c r="S76" s="115"/>
      <c r="T76" s="115"/>
      <c r="U76" s="115"/>
      <c r="V76" s="116"/>
      <c r="W76" s="116"/>
      <c r="X76" s="28"/>
      <c r="Y76" s="115"/>
      <c r="Z76" s="115"/>
    </row>
    <row r="77" spans="1:26" ht="15.75" x14ac:dyDescent="0.25">
      <c r="A77" s="111">
        <v>260</v>
      </c>
      <c r="B77" s="77" t="s">
        <v>129</v>
      </c>
      <c r="C77" s="77" t="s">
        <v>130</v>
      </c>
      <c r="D77" s="122"/>
      <c r="E77" s="138">
        <f>+[1]OTCHET!E454+[1]OTCHET!E457</f>
        <v>0</v>
      </c>
      <c r="F77" s="88">
        <f t="shared" si="6"/>
        <v>0</v>
      </c>
      <c r="G77" s="138">
        <f>+[1]OTCHET!F454+[1]OTCHET!F457</f>
        <v>0</v>
      </c>
      <c r="H77" s="138">
        <f>+[1]OTCHET!G454+[1]OTCHET!G457</f>
        <v>0</v>
      </c>
      <c r="I77" s="134"/>
      <c r="J77" s="134"/>
      <c r="K77" s="134"/>
      <c r="L77" s="134"/>
      <c r="M77" s="134"/>
      <c r="N77" s="107"/>
      <c r="O77" s="115"/>
      <c r="P77" s="115"/>
      <c r="Q77" s="115"/>
      <c r="R77" s="115"/>
      <c r="S77" s="115"/>
      <c r="T77" s="115"/>
      <c r="U77" s="115"/>
      <c r="V77" s="116"/>
      <c r="W77" s="116"/>
      <c r="X77" s="28"/>
      <c r="Y77" s="115"/>
      <c r="Z77" s="115"/>
    </row>
    <row r="78" spans="1:26" ht="15.75" x14ac:dyDescent="0.25">
      <c r="A78" s="111">
        <v>265</v>
      </c>
      <c r="B78" s="77" t="s">
        <v>131</v>
      </c>
      <c r="C78" s="77" t="s">
        <v>132</v>
      </c>
      <c r="D78" s="122"/>
      <c r="E78" s="138">
        <f>[1]OTCHET!E458</f>
        <v>0</v>
      </c>
      <c r="F78" s="88">
        <f t="shared" si="6"/>
        <v>0</v>
      </c>
      <c r="G78" s="138">
        <f>[1]OTCHET!F458</f>
        <v>0</v>
      </c>
      <c r="H78" s="138">
        <f>[1]OTCHET!G458</f>
        <v>0</v>
      </c>
      <c r="I78" s="134"/>
      <c r="J78" s="134"/>
      <c r="K78" s="134"/>
      <c r="L78" s="134"/>
      <c r="M78" s="134"/>
      <c r="N78" s="107"/>
      <c r="O78" s="115"/>
      <c r="P78" s="115"/>
      <c r="Q78" s="115"/>
      <c r="R78" s="115"/>
      <c r="S78" s="115"/>
      <c r="T78" s="115"/>
      <c r="U78" s="115"/>
      <c r="V78" s="116"/>
      <c r="W78" s="116"/>
      <c r="X78" s="28"/>
      <c r="Y78" s="115"/>
      <c r="Z78" s="115"/>
    </row>
    <row r="79" spans="1:26" ht="15.75" hidden="1" x14ac:dyDescent="0.25">
      <c r="A79" s="111"/>
      <c r="B79" s="77"/>
      <c r="C79" s="77"/>
      <c r="D79" s="122"/>
      <c r="E79" s="138"/>
      <c r="F79" s="88">
        <f t="shared" si="6"/>
        <v>0</v>
      </c>
      <c r="G79" s="138"/>
      <c r="H79" s="138"/>
      <c r="I79" s="134"/>
      <c r="J79" s="134"/>
      <c r="K79" s="134"/>
      <c r="L79" s="134"/>
      <c r="M79" s="134"/>
      <c r="N79" s="107"/>
      <c r="O79" s="115"/>
      <c r="P79" s="115"/>
      <c r="Q79" s="115"/>
      <c r="R79" s="115"/>
      <c r="S79" s="115"/>
      <c r="T79" s="115"/>
      <c r="U79" s="115"/>
      <c r="V79" s="116"/>
      <c r="W79" s="116"/>
      <c r="X79" s="28"/>
      <c r="Y79" s="115"/>
      <c r="Z79" s="115"/>
    </row>
    <row r="80" spans="1:26" ht="15.75" x14ac:dyDescent="0.25">
      <c r="A80" s="111">
        <v>270</v>
      </c>
      <c r="B80" s="77" t="s">
        <v>133</v>
      </c>
      <c r="C80" s="77" t="s">
        <v>134</v>
      </c>
      <c r="D80" s="122"/>
      <c r="E80" s="138">
        <f>+[1]OTCHET!E466</f>
        <v>0</v>
      </c>
      <c r="F80" s="88">
        <f t="shared" si="6"/>
        <v>0</v>
      </c>
      <c r="G80" s="138">
        <f>+[1]OTCHET!F466</f>
        <v>0</v>
      </c>
      <c r="H80" s="138">
        <f>+[1]OTCHET!G466</f>
        <v>0</v>
      </c>
      <c r="I80" s="134"/>
      <c r="J80" s="134"/>
      <c r="K80" s="134"/>
      <c r="L80" s="134"/>
      <c r="M80" s="134"/>
      <c r="N80" s="107"/>
      <c r="O80" s="115"/>
      <c r="P80" s="115"/>
      <c r="Q80" s="115"/>
      <c r="R80" s="115"/>
      <c r="S80" s="115"/>
      <c r="T80" s="115"/>
      <c r="U80" s="115"/>
      <c r="V80" s="116"/>
      <c r="W80" s="116"/>
      <c r="X80" s="28"/>
      <c r="Y80" s="115"/>
      <c r="Z80" s="115"/>
    </row>
    <row r="81" spans="1:26" ht="15.75" x14ac:dyDescent="0.25">
      <c r="A81" s="111">
        <v>275</v>
      </c>
      <c r="B81" s="77" t="s">
        <v>135</v>
      </c>
      <c r="C81" s="77" t="s">
        <v>136</v>
      </c>
      <c r="D81" s="122"/>
      <c r="E81" s="138">
        <f>+[1]OTCHET!E467</f>
        <v>0</v>
      </c>
      <c r="F81" s="88">
        <f t="shared" si="6"/>
        <v>0</v>
      </c>
      <c r="G81" s="138">
        <f>+[1]OTCHET!F467</f>
        <v>0</v>
      </c>
      <c r="H81" s="138">
        <f>+[1]OTCHET!G467</f>
        <v>0</v>
      </c>
      <c r="I81" s="134"/>
      <c r="J81" s="134"/>
      <c r="K81" s="134"/>
      <c r="L81" s="134"/>
      <c r="M81" s="134"/>
      <c r="N81" s="107"/>
      <c r="O81" s="115"/>
      <c r="P81" s="115"/>
      <c r="Q81" s="115"/>
      <c r="R81" s="115"/>
      <c r="S81" s="115"/>
      <c r="T81" s="115"/>
      <c r="U81" s="115"/>
      <c r="V81" s="116"/>
      <c r="W81" s="116"/>
      <c r="X81" s="28"/>
      <c r="Y81" s="115"/>
      <c r="Z81" s="115"/>
    </row>
    <row r="82" spans="1:26" ht="15.75" x14ac:dyDescent="0.25">
      <c r="A82" s="111">
        <v>280</v>
      </c>
      <c r="B82" s="120" t="s">
        <v>137</v>
      </c>
      <c r="C82" s="77" t="s">
        <v>138</v>
      </c>
      <c r="D82" s="121"/>
      <c r="E82" s="138">
        <f>[1]OTCHET!E522</f>
        <v>0</v>
      </c>
      <c r="F82" s="88">
        <f t="shared" si="6"/>
        <v>0</v>
      </c>
      <c r="G82" s="138">
        <f>[1]OTCHET!F522</f>
        <v>0</v>
      </c>
      <c r="H82" s="138">
        <f>[1]OTCHET!G522</f>
        <v>0</v>
      </c>
      <c r="I82" s="134"/>
      <c r="J82" s="134"/>
      <c r="K82" s="134"/>
      <c r="L82" s="134"/>
      <c r="M82" s="134"/>
      <c r="N82" s="107"/>
      <c r="O82" s="115"/>
      <c r="P82" s="115"/>
      <c r="Q82" s="115"/>
      <c r="R82" s="115"/>
      <c r="S82" s="115"/>
      <c r="T82" s="115"/>
      <c r="U82" s="115"/>
      <c r="V82" s="116"/>
      <c r="W82" s="116"/>
      <c r="X82" s="28"/>
      <c r="Y82" s="115"/>
      <c r="Z82" s="115"/>
    </row>
    <row r="83" spans="1:26" ht="15.75" x14ac:dyDescent="0.25">
      <c r="A83" s="111">
        <v>285</v>
      </c>
      <c r="B83" s="120" t="s">
        <v>139</v>
      </c>
      <c r="C83" s="77" t="s">
        <v>140</v>
      </c>
      <c r="D83" s="121"/>
      <c r="E83" s="138">
        <f>[1]OTCHET!E523</f>
        <v>0</v>
      </c>
      <c r="F83" s="88">
        <f t="shared" si="6"/>
        <v>0</v>
      </c>
      <c r="G83" s="138">
        <f>[1]OTCHET!F523</f>
        <v>0</v>
      </c>
      <c r="H83" s="138">
        <f>[1]OTCHET!G523</f>
        <v>0</v>
      </c>
      <c r="I83" s="134"/>
      <c r="J83" s="134"/>
      <c r="K83" s="134"/>
      <c r="L83" s="134"/>
      <c r="M83" s="134"/>
      <c r="N83" s="107"/>
      <c r="O83" s="115"/>
      <c r="P83" s="115"/>
      <c r="Q83" s="115"/>
      <c r="R83" s="115"/>
      <c r="S83" s="115"/>
      <c r="T83" s="115"/>
      <c r="U83" s="115"/>
      <c r="V83" s="116"/>
      <c r="W83" s="116"/>
      <c r="X83" s="28"/>
      <c r="Y83" s="115"/>
      <c r="Z83" s="115"/>
    </row>
    <row r="84" spans="1:26" ht="15.75" x14ac:dyDescent="0.25">
      <c r="A84" s="111">
        <v>290</v>
      </c>
      <c r="B84" s="120" t="s">
        <v>141</v>
      </c>
      <c r="C84" s="77" t="s">
        <v>142</v>
      </c>
      <c r="D84" s="121"/>
      <c r="E84" s="138">
        <f>+E85+E86</f>
        <v>0</v>
      </c>
      <c r="F84" s="88">
        <f t="shared" si="6"/>
        <v>0</v>
      </c>
      <c r="G84" s="138">
        <f t="shared" ref="G84:M84" si="8">+G85+G86</f>
        <v>0</v>
      </c>
      <c r="H84" s="138">
        <f t="shared" si="8"/>
        <v>0</v>
      </c>
      <c r="I84" s="146">
        <f t="shared" si="8"/>
        <v>0</v>
      </c>
      <c r="J84" s="146">
        <f t="shared" si="8"/>
        <v>0</v>
      </c>
      <c r="K84" s="146">
        <f t="shared" si="8"/>
        <v>0</v>
      </c>
      <c r="L84" s="146">
        <f t="shared" si="8"/>
        <v>0</v>
      </c>
      <c r="M84" s="146">
        <f t="shared" si="8"/>
        <v>0</v>
      </c>
      <c r="N84" s="107"/>
      <c r="O84" s="115"/>
      <c r="P84" s="115"/>
      <c r="Q84" s="115"/>
      <c r="R84" s="115"/>
      <c r="S84" s="115"/>
      <c r="T84" s="115"/>
      <c r="U84" s="115"/>
      <c r="V84" s="116"/>
      <c r="W84" s="116"/>
      <c r="X84" s="28"/>
      <c r="Y84" s="115"/>
      <c r="Z84" s="115"/>
    </row>
    <row r="85" spans="1:26" ht="15.75" x14ac:dyDescent="0.25">
      <c r="A85" s="111">
        <v>295</v>
      </c>
      <c r="B85" s="77" t="s">
        <v>143</v>
      </c>
      <c r="C85" s="77" t="s">
        <v>144</v>
      </c>
      <c r="D85" s="121"/>
      <c r="E85" s="138">
        <f>+[1]OTCHET!E490+[1]OTCHET!E499+[1]OTCHET!E503+[1]OTCHET!E530</f>
        <v>0</v>
      </c>
      <c r="F85" s="88">
        <f t="shared" si="6"/>
        <v>0</v>
      </c>
      <c r="G85" s="138">
        <f>+[1]OTCHET!F490+[1]OTCHET!F499+[1]OTCHET!F503+[1]OTCHET!F530</f>
        <v>0</v>
      </c>
      <c r="H85" s="138">
        <f>+[1]OTCHET!G490+[1]OTCHET!G499+[1]OTCHET!G503+[1]OTCHET!G530</f>
        <v>0</v>
      </c>
      <c r="I85" s="134"/>
      <c r="J85" s="134"/>
      <c r="K85" s="134"/>
      <c r="L85" s="134"/>
      <c r="M85" s="134"/>
      <c r="N85" s="107"/>
      <c r="O85" s="115"/>
      <c r="P85" s="115"/>
      <c r="Q85" s="115"/>
      <c r="R85" s="115"/>
      <c r="S85" s="115"/>
      <c r="T85" s="115"/>
      <c r="U85" s="115"/>
      <c r="V85" s="116"/>
      <c r="W85" s="116"/>
      <c r="X85" s="28"/>
      <c r="Y85" s="115"/>
      <c r="Z85" s="115"/>
    </row>
    <row r="86" spans="1:26" ht="15.75" x14ac:dyDescent="0.25">
      <c r="A86" s="111">
        <v>300</v>
      </c>
      <c r="B86" s="77" t="s">
        <v>145</v>
      </c>
      <c r="C86" s="77" t="s">
        <v>146</v>
      </c>
      <c r="D86" s="157"/>
      <c r="E86" s="138">
        <f>+[1]OTCHET!E508+[1]OTCHET!E511+[1]OTCHET!E531</f>
        <v>0</v>
      </c>
      <c r="F86" s="88">
        <f t="shared" si="6"/>
        <v>0</v>
      </c>
      <c r="G86" s="138">
        <f>+[1]OTCHET!F508+[1]OTCHET!F511+[1]OTCHET!F531</f>
        <v>0</v>
      </c>
      <c r="H86" s="138">
        <f>+[1]OTCHET!G508+[1]OTCHET!G511+[1]OTCHET!G531</f>
        <v>0</v>
      </c>
      <c r="I86" s="134"/>
      <c r="J86" s="134"/>
      <c r="K86" s="134"/>
      <c r="L86" s="134"/>
      <c r="M86" s="134"/>
      <c r="N86" s="107"/>
      <c r="O86" s="115"/>
      <c r="P86" s="115"/>
      <c r="Q86" s="115"/>
      <c r="R86" s="115"/>
      <c r="S86" s="115"/>
      <c r="T86" s="115"/>
      <c r="U86" s="115"/>
      <c r="V86" s="116"/>
      <c r="W86" s="116"/>
      <c r="X86" s="28"/>
      <c r="Y86" s="115"/>
      <c r="Z86" s="115"/>
    </row>
    <row r="87" spans="1:26" ht="16.5" thickBot="1" x14ac:dyDescent="0.3">
      <c r="A87" s="111">
        <v>310</v>
      </c>
      <c r="B87" s="158" t="s">
        <v>147</v>
      </c>
      <c r="C87" s="130" t="s">
        <v>148</v>
      </c>
      <c r="D87" s="159"/>
      <c r="E87" s="160">
        <f>[1]OTCHET!E518</f>
        <v>0</v>
      </c>
      <c r="F87" s="66">
        <f t="shared" si="6"/>
        <v>0</v>
      </c>
      <c r="G87" s="160">
        <f>[1]OTCHET!F518</f>
        <v>0</v>
      </c>
      <c r="H87" s="160">
        <f>[1]OTCHET!G518</f>
        <v>0</v>
      </c>
      <c r="I87" s="161"/>
      <c r="J87" s="161"/>
      <c r="K87" s="161"/>
      <c r="L87" s="161"/>
      <c r="M87" s="161"/>
      <c r="N87" s="107"/>
      <c r="O87" s="115"/>
      <c r="P87" s="115"/>
      <c r="Q87" s="115"/>
      <c r="R87" s="115"/>
      <c r="S87" s="115"/>
      <c r="T87" s="115"/>
      <c r="U87" s="115"/>
      <c r="V87" s="116"/>
      <c r="W87" s="116"/>
      <c r="X87" s="28"/>
      <c r="Y87" s="115"/>
      <c r="Z87" s="115"/>
    </row>
    <row r="88" spans="1:26" ht="16.5" thickBot="1" x14ac:dyDescent="0.3">
      <c r="A88" s="111">
        <v>320</v>
      </c>
      <c r="B88" s="162" t="s">
        <v>149</v>
      </c>
      <c r="C88" s="70" t="s">
        <v>150</v>
      </c>
      <c r="D88" s="163"/>
      <c r="E88" s="164">
        <f>+[1]OTCHET!E554+[1]OTCHET!E555+[1]OTCHET!E556+[1]OTCHET!E557+[1]OTCHET!E558+[1]OTCHET!E559</f>
        <v>0</v>
      </c>
      <c r="F88" s="66">
        <f t="shared" si="6"/>
        <v>0</v>
      </c>
      <c r="G88" s="164">
        <f>+[1]OTCHET!F554+[1]OTCHET!F555+[1]OTCHET!F556+[1]OTCHET!F557+[1]OTCHET!F558+[1]OTCHET!F559</f>
        <v>0</v>
      </c>
      <c r="H88" s="164">
        <f>+[1]OTCHET!G554+[1]OTCHET!G555+[1]OTCHET!G556+[1]OTCHET!G557+[1]OTCHET!G558+[1]OTCHET!G559</f>
        <v>0</v>
      </c>
      <c r="I88" s="165"/>
      <c r="J88" s="165"/>
      <c r="K88" s="165"/>
      <c r="L88" s="165"/>
      <c r="M88" s="165"/>
      <c r="N88" s="107"/>
      <c r="O88" s="115"/>
      <c r="P88" s="115"/>
      <c r="Q88" s="115"/>
      <c r="R88" s="115"/>
      <c r="S88" s="115"/>
      <c r="T88" s="115"/>
      <c r="U88" s="115"/>
      <c r="V88" s="116"/>
      <c r="W88" s="116"/>
      <c r="X88" s="28"/>
      <c r="Y88" s="115"/>
      <c r="Z88" s="115"/>
    </row>
    <row r="89" spans="1:26" ht="16.5" thickBot="1" x14ac:dyDescent="0.3">
      <c r="A89" s="111">
        <v>330</v>
      </c>
      <c r="B89" s="166" t="s">
        <v>151</v>
      </c>
      <c r="C89" s="166" t="s">
        <v>152</v>
      </c>
      <c r="D89" s="167"/>
      <c r="E89" s="102">
        <f>+[1]OTCHET!E560+[1]OTCHET!E561+[1]OTCHET!E562+[1]OTCHET!E563+[1]OTCHET!E564+[1]OTCHET!E565+[1]OTCHET!E566</f>
        <v>0</v>
      </c>
      <c r="F89" s="66">
        <f t="shared" si="6"/>
        <v>-1292</v>
      </c>
      <c r="G89" s="102">
        <f>+[1]OTCHET!F560+[1]OTCHET!F561+[1]OTCHET!F562+[1]OTCHET!F563+[1]OTCHET!F564+[1]OTCHET!F565+[1]OTCHET!F566</f>
        <v>-1292</v>
      </c>
      <c r="H89" s="102">
        <f>+[1]OTCHET!G560+[1]OTCHET!G561+[1]OTCHET!G562+[1]OTCHET!G563+[1]OTCHET!G564+[1]OTCHET!G565+[1]OTCHET!G566</f>
        <v>0</v>
      </c>
      <c r="I89" s="103"/>
      <c r="J89" s="103"/>
      <c r="K89" s="103"/>
      <c r="L89" s="103"/>
      <c r="M89" s="103"/>
      <c r="N89" s="168"/>
      <c r="O89" s="115"/>
      <c r="P89" s="115"/>
      <c r="Q89" s="115"/>
      <c r="R89" s="115"/>
      <c r="S89" s="115"/>
      <c r="T89" s="115"/>
      <c r="U89" s="115"/>
      <c r="V89" s="116"/>
      <c r="W89" s="116"/>
      <c r="X89" s="28"/>
      <c r="Y89" s="115"/>
      <c r="Z89" s="115"/>
    </row>
    <row r="90" spans="1:26" ht="16.5" thickBot="1" x14ac:dyDescent="0.3">
      <c r="A90" s="111">
        <v>335</v>
      </c>
      <c r="B90" s="82" t="s">
        <v>153</v>
      </c>
      <c r="C90" s="82" t="s">
        <v>154</v>
      </c>
      <c r="D90" s="169"/>
      <c r="E90" s="66">
        <f>+[1]OTCHET!E567</f>
        <v>0</v>
      </c>
      <c r="F90" s="66">
        <f t="shared" si="6"/>
        <v>0</v>
      </c>
      <c r="G90" s="66">
        <f>+[1]OTCHET!F567</f>
        <v>0</v>
      </c>
      <c r="H90" s="66">
        <f>+[1]OTCHET!G567</f>
        <v>0</v>
      </c>
      <c r="I90" s="170"/>
      <c r="J90" s="170"/>
      <c r="K90" s="170"/>
      <c r="L90" s="170"/>
      <c r="M90" s="170"/>
      <c r="N90" s="168"/>
      <c r="O90" s="115"/>
      <c r="P90" s="115"/>
      <c r="Q90" s="115"/>
      <c r="R90" s="115"/>
      <c r="S90" s="115"/>
      <c r="T90" s="115"/>
      <c r="U90" s="115"/>
      <c r="V90" s="116"/>
      <c r="W90" s="116"/>
      <c r="X90" s="28"/>
      <c r="Y90" s="115"/>
      <c r="Z90" s="115"/>
    </row>
    <row r="91" spans="1:26" ht="16.5" thickBot="1" x14ac:dyDescent="0.3">
      <c r="A91" s="111">
        <v>340</v>
      </c>
      <c r="B91" s="108" t="s">
        <v>155</v>
      </c>
      <c r="C91" s="70" t="s">
        <v>156</v>
      </c>
      <c r="D91" s="83"/>
      <c r="E91" s="66">
        <f>+[1]OTCHET!E574+[1]OTCHET!E575</f>
        <v>0</v>
      </c>
      <c r="F91" s="66">
        <f t="shared" si="6"/>
        <v>0</v>
      </c>
      <c r="G91" s="66">
        <f>+[1]OTCHET!F574+[1]OTCHET!F575</f>
        <v>0</v>
      </c>
      <c r="H91" s="66">
        <f>+[1]OTCHET!G574+[1]OTCHET!G575</f>
        <v>0</v>
      </c>
      <c r="I91" s="170"/>
      <c r="J91" s="170"/>
      <c r="K91" s="170"/>
      <c r="L91" s="170"/>
      <c r="M91" s="170"/>
      <c r="N91" s="168"/>
      <c r="O91" s="115"/>
      <c r="P91" s="115"/>
      <c r="Q91" s="115"/>
      <c r="R91" s="115"/>
      <c r="S91" s="115"/>
      <c r="T91" s="115"/>
      <c r="U91" s="115"/>
      <c r="V91" s="116"/>
      <c r="W91" s="116"/>
      <c r="X91" s="28"/>
      <c r="Y91" s="115"/>
      <c r="Z91" s="115"/>
    </row>
    <row r="92" spans="1:26" ht="16.5" thickBot="1" x14ac:dyDescent="0.3">
      <c r="A92" s="111">
        <v>345</v>
      </c>
      <c r="B92" s="108" t="s">
        <v>157</v>
      </c>
      <c r="C92" s="166" t="s">
        <v>158</v>
      </c>
      <c r="D92" s="83"/>
      <c r="E92" s="66">
        <f>+[1]OTCHET!E576+[1]OTCHET!E577</f>
        <v>0</v>
      </c>
      <c r="F92" s="66">
        <f t="shared" si="6"/>
        <v>0</v>
      </c>
      <c r="G92" s="66">
        <f>+[1]OTCHET!F576+[1]OTCHET!F577</f>
        <v>0</v>
      </c>
      <c r="H92" s="66">
        <f>+[1]OTCHET!G576+[1]OTCHET!G577</f>
        <v>0</v>
      </c>
      <c r="I92" s="170"/>
      <c r="J92" s="170"/>
      <c r="K92" s="170"/>
      <c r="L92" s="170"/>
      <c r="M92" s="170"/>
      <c r="N92" s="168"/>
      <c r="O92" s="115"/>
      <c r="P92" s="115"/>
      <c r="Q92" s="115"/>
      <c r="R92" s="115"/>
      <c r="S92" s="115"/>
      <c r="T92" s="115"/>
      <c r="U92" s="115"/>
      <c r="V92" s="116"/>
      <c r="W92" s="116"/>
      <c r="X92" s="28"/>
      <c r="Y92" s="115"/>
      <c r="Z92" s="115"/>
    </row>
    <row r="93" spans="1:26" ht="16.5" thickBot="1" x14ac:dyDescent="0.3">
      <c r="A93" s="111">
        <v>350</v>
      </c>
      <c r="B93" s="108" t="s">
        <v>159</v>
      </c>
      <c r="C93" s="108" t="s">
        <v>160</v>
      </c>
      <c r="D93" s="83"/>
      <c r="E93" s="66">
        <f>[1]OTCHET!E578</f>
        <v>0</v>
      </c>
      <c r="F93" s="66">
        <f t="shared" si="6"/>
        <v>0</v>
      </c>
      <c r="G93" s="66">
        <f>[1]OTCHET!F578</f>
        <v>0</v>
      </c>
      <c r="H93" s="66">
        <f>[1]OTCHET!G578</f>
        <v>0</v>
      </c>
      <c r="I93" s="170"/>
      <c r="J93" s="170"/>
      <c r="K93" s="170"/>
      <c r="L93" s="170"/>
      <c r="M93" s="170"/>
      <c r="N93" s="168"/>
      <c r="O93" s="115"/>
      <c r="P93" s="115"/>
      <c r="Q93" s="115"/>
      <c r="R93" s="115"/>
      <c r="S93" s="115"/>
      <c r="T93" s="115"/>
      <c r="U93" s="115"/>
      <c r="V93" s="116"/>
      <c r="W93" s="116"/>
      <c r="X93" s="28"/>
      <c r="Y93" s="115"/>
      <c r="Z93" s="115"/>
    </row>
    <row r="94" spans="1:26" ht="16.5" thickBot="1" x14ac:dyDescent="0.3">
      <c r="A94" s="111">
        <v>355</v>
      </c>
      <c r="B94" s="108" t="s">
        <v>161</v>
      </c>
      <c r="C94" s="108" t="s">
        <v>162</v>
      </c>
      <c r="D94" s="83"/>
      <c r="E94" s="66">
        <f>+[1]OTCHET!E581</f>
        <v>0</v>
      </c>
      <c r="F94" s="66">
        <f t="shared" si="6"/>
        <v>0</v>
      </c>
      <c r="G94" s="66">
        <f>+[1]OTCHET!F581</f>
        <v>0</v>
      </c>
      <c r="H94" s="66">
        <f>+[1]OTCHET!G581</f>
        <v>0</v>
      </c>
      <c r="I94" s="170"/>
      <c r="J94" s="170"/>
      <c r="K94" s="170"/>
      <c r="L94" s="170"/>
      <c r="M94" s="170"/>
      <c r="N94" s="168"/>
      <c r="O94" s="115"/>
      <c r="P94" s="115"/>
      <c r="Q94" s="115"/>
      <c r="R94" s="115"/>
      <c r="S94" s="115"/>
      <c r="T94" s="115"/>
      <c r="U94" s="115"/>
      <c r="V94" s="116"/>
      <c r="W94" s="116"/>
      <c r="X94" s="28"/>
      <c r="Y94" s="115"/>
      <c r="Z94" s="115"/>
    </row>
    <row r="95" spans="1:26" ht="16.5" hidden="1" thickBot="1" x14ac:dyDescent="0.3">
      <c r="B95" s="171" t="s">
        <v>163</v>
      </c>
      <c r="C95" s="171"/>
      <c r="D95" s="171"/>
      <c r="E95" s="170"/>
      <c r="F95" s="170"/>
      <c r="G95" s="170"/>
      <c r="H95" s="170"/>
      <c r="I95" s="170"/>
      <c r="J95" s="170"/>
      <c r="K95" s="170"/>
      <c r="L95" s="170"/>
      <c r="M95" s="170"/>
      <c r="N95" s="168"/>
      <c r="O95" s="115"/>
      <c r="P95" s="115"/>
      <c r="Q95" s="115"/>
      <c r="R95" s="115"/>
      <c r="S95" s="115"/>
      <c r="T95" s="115"/>
      <c r="U95" s="115"/>
      <c r="V95" s="116"/>
      <c r="W95" s="116"/>
      <c r="X95" s="28"/>
      <c r="Y95" s="115"/>
      <c r="Z95" s="115"/>
    </row>
    <row r="96" spans="1:26" ht="16.5" hidden="1" thickBot="1" x14ac:dyDescent="0.3">
      <c r="B96" s="171" t="s">
        <v>164</v>
      </c>
      <c r="C96" s="171"/>
      <c r="D96" s="171"/>
      <c r="E96" s="67"/>
      <c r="F96" s="67"/>
      <c r="G96" s="67"/>
      <c r="H96" s="67"/>
      <c r="I96" s="67"/>
      <c r="J96" s="67"/>
      <c r="K96" s="67"/>
      <c r="L96" s="67"/>
      <c r="M96" s="67"/>
      <c r="N96" s="168"/>
      <c r="O96" s="115"/>
      <c r="P96" s="115"/>
      <c r="Q96" s="115"/>
      <c r="R96" s="115"/>
      <c r="S96" s="115"/>
      <c r="T96" s="115"/>
      <c r="U96" s="115"/>
      <c r="V96" s="116"/>
      <c r="W96" s="116"/>
      <c r="X96" s="28"/>
      <c r="Y96" s="115"/>
      <c r="Z96" s="115"/>
    </row>
    <row r="97" spans="2:26" ht="16.5" hidden="1" thickBot="1" x14ac:dyDescent="0.3">
      <c r="B97" s="171" t="s">
        <v>165</v>
      </c>
      <c r="C97" s="171"/>
      <c r="D97" s="171"/>
      <c r="E97" s="170"/>
      <c r="F97" s="170"/>
      <c r="G97" s="170"/>
      <c r="H97" s="170"/>
      <c r="I97" s="170"/>
      <c r="J97" s="172"/>
      <c r="K97" s="172"/>
      <c r="L97" s="172"/>
      <c r="M97" s="172"/>
      <c r="N97" s="168"/>
      <c r="O97" s="115"/>
      <c r="P97" s="115"/>
      <c r="Q97" s="115"/>
      <c r="R97" s="115"/>
      <c r="S97" s="115"/>
      <c r="T97" s="115"/>
      <c r="U97" s="115"/>
      <c r="V97" s="116"/>
      <c r="W97" s="116"/>
      <c r="X97" s="28"/>
      <c r="Y97" s="115"/>
      <c r="Z97" s="115"/>
    </row>
    <row r="98" spans="2:26" ht="16.5" hidden="1" thickBot="1" x14ac:dyDescent="0.3">
      <c r="B98" s="173" t="s">
        <v>166</v>
      </c>
      <c r="C98" s="174"/>
      <c r="D98" s="174"/>
      <c r="E98" s="170"/>
      <c r="F98" s="170"/>
      <c r="G98" s="170"/>
      <c r="H98" s="170"/>
      <c r="I98" s="170"/>
      <c r="J98" s="172"/>
      <c r="K98" s="172"/>
      <c r="L98" s="172"/>
      <c r="M98" s="172"/>
      <c r="N98" s="168"/>
      <c r="O98" s="115"/>
      <c r="P98" s="115"/>
      <c r="Q98" s="115"/>
      <c r="R98" s="115"/>
      <c r="S98" s="115"/>
      <c r="T98" s="115"/>
      <c r="U98" s="115"/>
      <c r="V98" s="116"/>
      <c r="W98" s="116"/>
      <c r="X98" s="28"/>
      <c r="Y98" s="115"/>
      <c r="Z98" s="115"/>
    </row>
    <row r="99" spans="2:26" ht="16.5" hidden="1" thickBot="1" x14ac:dyDescent="0.3">
      <c r="B99" s="173"/>
      <c r="C99" s="173"/>
      <c r="D99" s="173"/>
      <c r="E99" s="175"/>
      <c r="F99" s="175"/>
      <c r="G99" s="175"/>
      <c r="H99" s="175"/>
      <c r="I99" s="175"/>
      <c r="J99" s="175"/>
      <c r="K99" s="176"/>
      <c r="L99" s="176"/>
      <c r="M99" s="176"/>
      <c r="N99" s="119"/>
      <c r="O99" s="76"/>
      <c r="P99" s="76"/>
      <c r="Q99" s="76"/>
      <c r="R99" s="76"/>
      <c r="S99" s="76"/>
      <c r="T99" s="76"/>
      <c r="U99" s="76"/>
      <c r="V99" s="116"/>
      <c r="W99" s="116"/>
      <c r="X99" s="28"/>
      <c r="Y99" s="76"/>
      <c r="Z99" s="76"/>
    </row>
    <row r="100" spans="2:26" ht="16.5" hidden="1" thickBot="1" x14ac:dyDescent="0.3">
      <c r="B100" s="174" t="s">
        <v>167</v>
      </c>
      <c r="C100" s="174"/>
      <c r="D100" s="174"/>
      <c r="E100" s="177"/>
      <c r="F100" s="177"/>
      <c r="G100" s="177"/>
      <c r="H100" s="177"/>
      <c r="I100" s="177"/>
      <c r="J100" s="177"/>
      <c r="K100" s="177"/>
      <c r="L100" s="177"/>
      <c r="M100" s="177"/>
      <c r="N100" s="119"/>
      <c r="O100" s="76"/>
      <c r="P100" s="76"/>
      <c r="Q100" s="76"/>
      <c r="R100" s="76"/>
      <c r="S100" s="76"/>
      <c r="T100" s="76"/>
      <c r="U100" s="76"/>
      <c r="V100" s="116"/>
      <c r="W100" s="116"/>
      <c r="X100" s="28"/>
      <c r="Y100" s="76"/>
      <c r="Z100" s="76"/>
    </row>
    <row r="101" spans="2:26" ht="16.5" hidden="1" thickBot="1" x14ac:dyDescent="0.3">
      <c r="B101" s="171" t="s">
        <v>165</v>
      </c>
      <c r="C101" s="171"/>
      <c r="D101" s="171"/>
      <c r="E101" s="175"/>
      <c r="F101" s="178"/>
      <c r="G101" s="178"/>
      <c r="H101" s="178"/>
      <c r="I101" s="175"/>
      <c r="J101" s="175"/>
      <c r="K101" s="176"/>
      <c r="L101" s="176"/>
      <c r="M101" s="176"/>
      <c r="N101" s="119"/>
      <c r="O101" s="76"/>
      <c r="P101" s="76"/>
      <c r="Q101" s="76"/>
      <c r="R101" s="76"/>
      <c r="S101" s="76"/>
      <c r="T101" s="76"/>
      <c r="U101" s="76"/>
      <c r="V101" s="116"/>
      <c r="W101" s="116"/>
      <c r="X101" s="28"/>
      <c r="Y101" s="76"/>
      <c r="Z101" s="76"/>
    </row>
    <row r="102" spans="2:26" ht="16.5" hidden="1" thickBot="1" x14ac:dyDescent="0.3">
      <c r="B102" s="173" t="s">
        <v>166</v>
      </c>
      <c r="C102" s="173"/>
      <c r="D102" s="173"/>
      <c r="E102" s="175"/>
      <c r="F102" s="178"/>
      <c r="G102" s="178"/>
      <c r="H102" s="178"/>
      <c r="I102" s="175"/>
      <c r="J102" s="175"/>
      <c r="K102" s="176"/>
      <c r="L102" s="176"/>
      <c r="M102" s="175"/>
      <c r="N102" s="179"/>
      <c r="O102" s="76"/>
      <c r="P102" s="76"/>
      <c r="Q102" s="76"/>
      <c r="R102" s="76"/>
      <c r="S102" s="76"/>
      <c r="T102" s="76"/>
      <c r="U102" s="76"/>
      <c r="V102" s="116"/>
      <c r="W102" s="116"/>
      <c r="X102" s="28"/>
      <c r="Y102" s="76"/>
      <c r="Z102" s="76"/>
    </row>
    <row r="103" spans="2:26" ht="15.75" hidden="1" x14ac:dyDescent="0.25">
      <c r="B103" s="180"/>
      <c r="C103" s="180"/>
      <c r="D103" s="180"/>
      <c r="E103" s="181"/>
      <c r="F103" s="181"/>
      <c r="G103" s="181"/>
      <c r="H103" s="181"/>
      <c r="I103" s="181"/>
      <c r="J103" s="181"/>
      <c r="K103" s="181"/>
      <c r="L103" s="181"/>
      <c r="M103" s="181"/>
      <c r="N103" s="179"/>
      <c r="O103" s="76"/>
      <c r="P103" s="76"/>
      <c r="Q103" s="76"/>
      <c r="R103" s="76"/>
      <c r="S103" s="76"/>
      <c r="T103" s="76"/>
      <c r="U103" s="76"/>
      <c r="V103" s="116"/>
      <c r="W103" s="116"/>
      <c r="X103" s="28"/>
      <c r="Y103" s="76"/>
      <c r="Z103" s="76"/>
    </row>
    <row r="104" spans="2:26" ht="15.75" hidden="1" x14ac:dyDescent="0.25">
      <c r="B104" s="180"/>
      <c r="C104" s="180"/>
      <c r="D104" s="180"/>
      <c r="E104" s="181"/>
      <c r="F104" s="181"/>
      <c r="G104" s="181"/>
      <c r="H104" s="181"/>
      <c r="I104" s="181"/>
      <c r="J104" s="181"/>
      <c r="K104" s="181"/>
      <c r="L104" s="181"/>
      <c r="M104" s="181"/>
      <c r="N104" s="179"/>
      <c r="O104" s="76"/>
      <c r="P104" s="76"/>
      <c r="Q104" s="76"/>
      <c r="R104" s="76"/>
      <c r="S104" s="76"/>
      <c r="T104" s="76"/>
      <c r="U104" s="76"/>
      <c r="V104" s="116"/>
      <c r="W104" s="116"/>
      <c r="X104" s="28"/>
      <c r="Y104" s="76"/>
      <c r="Z104" s="76"/>
    </row>
    <row r="105" spans="2:26" ht="15.75" hidden="1" x14ac:dyDescent="0.25">
      <c r="B105" s="180"/>
      <c r="C105" s="180"/>
      <c r="D105" s="180"/>
      <c r="E105" s="181"/>
      <c r="F105" s="181"/>
      <c r="G105" s="181"/>
      <c r="H105" s="181"/>
      <c r="I105" s="181"/>
      <c r="J105" s="181"/>
      <c r="K105" s="181"/>
      <c r="L105" s="181"/>
      <c r="M105" s="181"/>
      <c r="N105" s="179"/>
      <c r="O105" s="76"/>
      <c r="P105" s="76"/>
      <c r="Q105" s="76"/>
      <c r="R105" s="76"/>
      <c r="S105" s="76"/>
      <c r="T105" s="76"/>
      <c r="U105" s="76"/>
      <c r="V105" s="116"/>
      <c r="W105" s="116"/>
      <c r="X105" s="28"/>
      <c r="Y105" s="76"/>
      <c r="Z105" s="76"/>
    </row>
    <row r="106" spans="2:26" ht="15.75" hidden="1" x14ac:dyDescent="0.25">
      <c r="B106" s="180"/>
      <c r="C106" s="180"/>
      <c r="D106" s="180"/>
      <c r="E106" s="181"/>
      <c r="F106" s="181"/>
      <c r="G106" s="181"/>
      <c r="H106" s="181"/>
      <c r="I106" s="181"/>
      <c r="J106" s="181"/>
      <c r="K106" s="181"/>
      <c r="L106" s="181"/>
      <c r="M106" s="181"/>
      <c r="N106" s="179"/>
      <c r="O106" s="76"/>
      <c r="P106" s="76"/>
      <c r="Q106" s="76"/>
      <c r="R106" s="76"/>
      <c r="S106" s="76"/>
      <c r="T106" s="76"/>
      <c r="U106" s="76"/>
      <c r="V106" s="116"/>
      <c r="W106" s="116"/>
      <c r="X106" s="28"/>
      <c r="Y106" s="76"/>
      <c r="Z106" s="76"/>
    </row>
    <row r="107" spans="2:26" ht="15.75" hidden="1" x14ac:dyDescent="0.25">
      <c r="B107" s="180"/>
      <c r="C107" s="180"/>
      <c r="D107" s="180"/>
      <c r="E107" s="182"/>
      <c r="F107" s="182"/>
      <c r="G107" s="182"/>
      <c r="H107" s="182"/>
      <c r="I107" s="181"/>
      <c r="J107" s="181"/>
      <c r="K107" s="181"/>
      <c r="L107" s="181"/>
      <c r="M107" s="181"/>
      <c r="N107" s="179"/>
      <c r="O107" s="76"/>
      <c r="P107" s="76"/>
      <c r="Q107" s="76"/>
      <c r="R107" s="76"/>
      <c r="S107" s="76"/>
      <c r="T107" s="76"/>
      <c r="U107" s="76"/>
      <c r="V107" s="116"/>
      <c r="W107" s="116"/>
      <c r="X107" s="28"/>
      <c r="Y107" s="76"/>
      <c r="Z107" s="76"/>
    </row>
    <row r="108" spans="2:26" ht="15.75" x14ac:dyDescent="0.25">
      <c r="B108" s="180"/>
      <c r="C108" s="180"/>
      <c r="D108" s="180"/>
      <c r="E108" s="182"/>
      <c r="F108" s="182"/>
      <c r="G108" s="182"/>
      <c r="H108" s="182"/>
      <c r="I108" s="181"/>
      <c r="J108" s="181"/>
      <c r="K108" s="181"/>
      <c r="L108" s="181"/>
      <c r="M108" s="181"/>
      <c r="N108" s="179"/>
      <c r="O108" s="76"/>
      <c r="P108" s="76"/>
      <c r="Q108" s="76"/>
      <c r="R108" s="76"/>
      <c r="S108" s="76"/>
      <c r="T108" s="76"/>
      <c r="U108" s="76"/>
      <c r="V108" s="116"/>
      <c r="W108" s="116"/>
      <c r="X108" s="28"/>
      <c r="Y108" s="76"/>
      <c r="Z108" s="76"/>
    </row>
    <row r="109" spans="2:26" ht="15.75" x14ac:dyDescent="0.25">
      <c r="B109" s="180"/>
      <c r="C109" s="183"/>
      <c r="D109" s="180"/>
      <c r="E109" s="182"/>
      <c r="F109" s="182"/>
      <c r="G109" s="182"/>
      <c r="H109" s="182"/>
      <c r="I109" s="181"/>
      <c r="J109" s="181"/>
      <c r="K109" s="181"/>
      <c r="L109" s="181"/>
      <c r="M109" s="181"/>
      <c r="N109" s="179"/>
      <c r="O109" s="76"/>
      <c r="P109" s="76"/>
      <c r="Q109" s="76"/>
      <c r="R109" s="76"/>
      <c r="S109" s="76"/>
      <c r="T109" s="76"/>
      <c r="U109" s="76"/>
      <c r="V109" s="116"/>
      <c r="W109" s="116"/>
      <c r="X109" s="28"/>
      <c r="Y109" s="76"/>
      <c r="Z109" s="76"/>
    </row>
    <row r="110" spans="2:26" ht="15.75" x14ac:dyDescent="0.25">
      <c r="B110" s="180"/>
      <c r="C110" s="180"/>
      <c r="D110" s="180"/>
      <c r="E110" s="182"/>
      <c r="F110" s="182"/>
      <c r="G110" s="182"/>
      <c r="H110" s="182"/>
      <c r="I110" s="181"/>
      <c r="J110" s="181"/>
      <c r="K110" s="181"/>
      <c r="L110" s="181"/>
      <c r="M110" s="181"/>
      <c r="N110" s="179"/>
      <c r="O110" s="76"/>
      <c r="P110" s="76"/>
      <c r="Q110" s="76"/>
      <c r="R110" s="76"/>
      <c r="S110" s="76"/>
      <c r="T110" s="76"/>
      <c r="U110" s="76"/>
      <c r="V110" s="116"/>
      <c r="W110" s="116"/>
      <c r="X110" s="28"/>
      <c r="Y110" s="76"/>
      <c r="Z110" s="76"/>
    </row>
    <row r="111" spans="2:26" ht="15.75" x14ac:dyDescent="0.25">
      <c r="B111" s="184" t="s">
        <v>168</v>
      </c>
      <c r="C111" s="184"/>
      <c r="D111" s="184"/>
      <c r="E111" s="185" t="s">
        <v>169</v>
      </c>
      <c r="F111" s="186"/>
      <c r="G111" s="186"/>
      <c r="H111" s="186"/>
      <c r="I111" s="186"/>
      <c r="J111" s="181"/>
      <c r="K111" s="181"/>
      <c r="L111" s="181"/>
      <c r="M111" s="181"/>
      <c r="N111" s="179"/>
      <c r="O111" s="76"/>
      <c r="P111" s="76"/>
      <c r="Q111" s="76"/>
      <c r="R111" s="76"/>
      <c r="S111" s="76"/>
      <c r="T111" s="76"/>
      <c r="U111" s="76"/>
      <c r="V111" s="116"/>
      <c r="W111" s="116"/>
      <c r="X111" s="28"/>
      <c r="Y111" s="76"/>
      <c r="Z111" s="76"/>
    </row>
    <row r="112" spans="2:26" ht="15.75" x14ac:dyDescent="0.25">
      <c r="B112" s="187" t="s">
        <v>184</v>
      </c>
      <c r="C112" s="187"/>
      <c r="D112" s="187"/>
      <c r="E112" s="187" t="s">
        <v>185</v>
      </c>
      <c r="F112" s="186"/>
      <c r="G112" s="186"/>
      <c r="H112" s="186"/>
      <c r="I112" s="186"/>
      <c r="J112" s="181"/>
      <c r="K112" s="181"/>
      <c r="L112" s="181"/>
      <c r="M112" s="181"/>
      <c r="N112" s="179"/>
      <c r="O112" s="76"/>
      <c r="P112" s="76"/>
      <c r="Q112" s="76"/>
      <c r="R112" s="76"/>
      <c r="S112" s="76"/>
      <c r="T112" s="76"/>
      <c r="U112" s="76"/>
      <c r="V112" s="116"/>
      <c r="W112" s="116"/>
      <c r="X112" s="28"/>
      <c r="Y112" s="76"/>
      <c r="Z112" s="76"/>
    </row>
    <row r="113" spans="2:26" ht="15.75" x14ac:dyDescent="0.25">
      <c r="B113" s="188" t="s">
        <v>187</v>
      </c>
      <c r="C113" s="188"/>
      <c r="D113" s="188"/>
      <c r="E113" s="185" t="s">
        <v>170</v>
      </c>
      <c r="F113" s="186"/>
      <c r="G113" s="186"/>
      <c r="H113" s="186"/>
      <c r="I113" s="186"/>
      <c r="J113" s="181"/>
      <c r="K113" s="181"/>
      <c r="L113" s="181"/>
      <c r="M113" s="181"/>
      <c r="N113" s="179"/>
      <c r="O113" s="76"/>
      <c r="P113" s="76"/>
      <c r="Q113" s="76"/>
      <c r="R113" s="76"/>
      <c r="S113" s="76"/>
      <c r="T113" s="76"/>
      <c r="U113" s="76"/>
      <c r="V113" s="116"/>
      <c r="W113" s="116"/>
      <c r="X113" s="28"/>
      <c r="Y113" s="76"/>
      <c r="Z113" s="76"/>
    </row>
    <row r="114" spans="2:26" ht="15.75" x14ac:dyDescent="0.25">
      <c r="B114" s="188"/>
      <c r="C114" s="188"/>
      <c r="D114" s="188"/>
      <c r="E114" s="187" t="s">
        <v>186</v>
      </c>
      <c r="F114" s="186"/>
      <c r="G114" s="186"/>
      <c r="H114" s="186"/>
      <c r="I114" s="186"/>
      <c r="J114" s="186"/>
      <c r="K114" s="186"/>
      <c r="L114" s="186"/>
      <c r="M114" s="186"/>
      <c r="N114" s="76"/>
      <c r="O114" s="76"/>
      <c r="P114" s="76"/>
      <c r="Q114" s="76"/>
      <c r="R114" s="76"/>
      <c r="S114" s="76"/>
      <c r="T114" s="76"/>
      <c r="U114" s="76"/>
      <c r="V114" s="116"/>
      <c r="W114" s="116"/>
      <c r="X114" s="28"/>
      <c r="Y114" s="76"/>
      <c r="Z114" s="76"/>
    </row>
    <row r="115" spans="2:26" ht="15.75" x14ac:dyDescent="0.25">
      <c r="B115" s="26" t="s">
        <v>171</v>
      </c>
      <c r="C115" s="26"/>
      <c r="D115" s="26"/>
      <c r="E115" s="186"/>
      <c r="F115" s="186"/>
      <c r="G115" s="186"/>
      <c r="H115" s="186"/>
      <c r="I115" s="186"/>
      <c r="J115" s="186"/>
      <c r="K115" s="186"/>
      <c r="L115" s="186"/>
      <c r="M115" s="186"/>
      <c r="N115" s="76"/>
      <c r="O115" s="76"/>
      <c r="P115" s="76"/>
      <c r="Q115" s="76"/>
      <c r="R115" s="76"/>
      <c r="S115" s="76"/>
      <c r="T115" s="76"/>
      <c r="U115" s="76"/>
      <c r="V115" s="116"/>
      <c r="W115" s="116"/>
      <c r="X115" s="28"/>
      <c r="Y115" s="76"/>
      <c r="Z115" s="76"/>
    </row>
    <row r="116" spans="2:26" ht="15.75" x14ac:dyDescent="0.25">
      <c r="B116" s="188" t="s">
        <v>172</v>
      </c>
      <c r="C116" s="188"/>
      <c r="D116" s="188"/>
      <c r="E116" s="186"/>
      <c r="F116" s="186"/>
      <c r="G116" s="186"/>
      <c r="H116" s="186"/>
      <c r="I116" s="186"/>
      <c r="J116" s="186"/>
      <c r="K116" s="186"/>
      <c r="L116" s="186"/>
      <c r="M116" s="186"/>
      <c r="N116" s="76"/>
      <c r="O116" s="76"/>
      <c r="P116" s="76"/>
      <c r="Q116" s="76"/>
      <c r="R116" s="76"/>
      <c r="S116" s="76"/>
      <c r="T116" s="76"/>
      <c r="U116" s="76"/>
      <c r="V116" s="116"/>
      <c r="W116" s="116"/>
      <c r="X116" s="28"/>
      <c r="Y116" s="76"/>
      <c r="Z116" s="76"/>
    </row>
    <row r="117" spans="2:26" ht="15.75" x14ac:dyDescent="0.25">
      <c r="B117" s="188" t="s">
        <v>173</v>
      </c>
      <c r="C117" s="188"/>
      <c r="D117" s="188"/>
      <c r="E117" s="186"/>
      <c r="F117" s="186"/>
      <c r="G117" s="186"/>
      <c r="H117" s="186"/>
      <c r="I117" s="186"/>
      <c r="J117" s="186"/>
      <c r="K117" s="186"/>
      <c r="L117" s="186"/>
      <c r="M117" s="186"/>
      <c r="N117" s="76"/>
      <c r="O117" s="76"/>
      <c r="P117" s="76"/>
      <c r="Q117" s="76"/>
      <c r="R117" s="76"/>
      <c r="S117" s="76"/>
      <c r="T117" s="76"/>
      <c r="U117" s="76"/>
      <c r="V117" s="116"/>
      <c r="W117" s="116"/>
      <c r="X117" s="28"/>
      <c r="Y117" s="76"/>
      <c r="Z117" s="76"/>
    </row>
    <row r="118" spans="2:26" ht="15.75" x14ac:dyDescent="0.25">
      <c r="B118" s="188" t="s">
        <v>174</v>
      </c>
      <c r="C118" s="188"/>
      <c r="D118" s="188"/>
      <c r="E118" s="186"/>
      <c r="F118" s="186"/>
      <c r="G118" s="186"/>
      <c r="H118" s="186"/>
      <c r="I118" s="186"/>
      <c r="J118" s="186"/>
      <c r="K118" s="186"/>
      <c r="L118" s="186"/>
      <c r="M118" s="186"/>
      <c r="N118" s="76"/>
      <c r="O118" s="76"/>
      <c r="P118" s="76"/>
      <c r="Q118" s="76"/>
      <c r="R118" s="76"/>
      <c r="S118" s="76"/>
      <c r="T118" s="76"/>
      <c r="U118" s="76"/>
      <c r="V118" s="116"/>
      <c r="W118" s="116"/>
      <c r="X118" s="28"/>
      <c r="Y118" s="76"/>
      <c r="Z118" s="76"/>
    </row>
    <row r="119" spans="2:26" ht="15.75" x14ac:dyDescent="0.25">
      <c r="B119" s="188" t="s">
        <v>175</v>
      </c>
      <c r="C119" s="188"/>
      <c r="D119" s="188"/>
      <c r="E119" s="186"/>
      <c r="F119" s="186"/>
      <c r="G119" s="186"/>
      <c r="H119" s="186"/>
      <c r="I119" s="186"/>
      <c r="J119" s="186"/>
      <c r="K119" s="186"/>
      <c r="L119" s="186"/>
      <c r="M119" s="186"/>
      <c r="N119" s="76"/>
      <c r="O119" s="76"/>
      <c r="P119" s="76"/>
      <c r="Q119" s="76"/>
      <c r="R119" s="76"/>
      <c r="S119" s="76"/>
      <c r="T119" s="76"/>
      <c r="U119" s="76"/>
      <c r="V119" s="116"/>
      <c r="W119" s="116"/>
      <c r="X119" s="28"/>
      <c r="Y119" s="76"/>
      <c r="Z119" s="76"/>
    </row>
    <row r="120" spans="2:26" ht="15.75" x14ac:dyDescent="0.25">
      <c r="B120" s="180" t="s">
        <v>176</v>
      </c>
      <c r="C120" s="188"/>
      <c r="D120" s="188"/>
      <c r="E120" s="186"/>
      <c r="F120" s="186"/>
      <c r="G120" s="186"/>
      <c r="H120" s="186"/>
      <c r="I120" s="186"/>
      <c r="J120" s="186"/>
      <c r="K120" s="186"/>
      <c r="L120" s="186"/>
      <c r="M120" s="186"/>
      <c r="N120" s="76"/>
      <c r="O120" s="76"/>
      <c r="P120" s="76"/>
      <c r="Q120" s="76"/>
      <c r="R120" s="76"/>
      <c r="S120" s="76"/>
      <c r="T120" s="76"/>
      <c r="U120" s="76"/>
      <c r="V120" s="116"/>
      <c r="W120" s="116"/>
      <c r="X120" s="28"/>
      <c r="Y120" s="76"/>
      <c r="Z120" s="76"/>
    </row>
    <row r="121" spans="2:26" ht="15.75" hidden="1" x14ac:dyDescent="0.25">
      <c r="B121" s="180"/>
      <c r="C121" s="180"/>
      <c r="D121" s="180"/>
      <c r="E121" s="186"/>
      <c r="F121" s="186"/>
      <c r="G121" s="186"/>
      <c r="H121" s="186"/>
      <c r="I121" s="186"/>
      <c r="J121" s="186"/>
      <c r="K121" s="186"/>
      <c r="L121" s="186"/>
      <c r="M121" s="186"/>
      <c r="N121" s="76"/>
      <c r="O121" s="76"/>
      <c r="P121" s="76"/>
      <c r="Q121" s="76"/>
      <c r="R121" s="76"/>
      <c r="S121" s="76"/>
      <c r="T121" s="76"/>
      <c r="U121" s="76"/>
      <c r="V121" s="116"/>
      <c r="W121" s="116"/>
      <c r="X121" s="28"/>
      <c r="Y121" s="76"/>
      <c r="Z121" s="76"/>
    </row>
    <row r="122" spans="2:26" ht="15.75" hidden="1" x14ac:dyDescent="0.25">
      <c r="B122" s="188"/>
      <c r="C122" s="188"/>
      <c r="D122" s="188"/>
      <c r="E122" s="186"/>
      <c r="F122" s="186"/>
      <c r="G122" s="186"/>
      <c r="H122" s="186"/>
      <c r="I122" s="186"/>
      <c r="J122" s="186"/>
      <c r="K122" s="186"/>
      <c r="L122" s="186"/>
      <c r="M122" s="186"/>
      <c r="N122" s="76"/>
      <c r="O122" s="76"/>
      <c r="P122" s="76"/>
      <c r="Q122" s="76"/>
      <c r="R122" s="76"/>
      <c r="S122" s="76"/>
      <c r="T122" s="76"/>
      <c r="U122" s="76"/>
      <c r="V122" s="116"/>
      <c r="W122" s="116"/>
      <c r="X122" s="28"/>
      <c r="Y122" s="76"/>
      <c r="Z122" s="76"/>
    </row>
    <row r="123" spans="2:26" ht="15.75" x14ac:dyDescent="0.25">
      <c r="B123" s="188"/>
      <c r="C123" s="188"/>
      <c r="D123" s="188"/>
      <c r="E123" s="186"/>
      <c r="F123" s="186"/>
      <c r="G123" s="186"/>
      <c r="H123" s="186"/>
      <c r="I123" s="186"/>
      <c r="J123" s="186"/>
      <c r="K123" s="186"/>
      <c r="L123" s="186"/>
      <c r="M123" s="186"/>
      <c r="N123" s="76"/>
      <c r="O123" s="76"/>
      <c r="P123" s="76"/>
      <c r="Q123" s="76"/>
      <c r="R123" s="76"/>
      <c r="S123" s="76"/>
      <c r="T123" s="76"/>
      <c r="U123" s="76"/>
      <c r="V123" s="116"/>
      <c r="W123" s="116"/>
      <c r="X123" s="28"/>
      <c r="Y123" s="76"/>
      <c r="Z123" s="76"/>
    </row>
    <row r="124" spans="2:26" ht="15.75" hidden="1" x14ac:dyDescent="0.25">
      <c r="B124" s="180"/>
      <c r="C124" s="180"/>
      <c r="D124" s="180"/>
      <c r="E124" s="186"/>
      <c r="F124" s="186"/>
      <c r="G124" s="186"/>
      <c r="H124" s="186"/>
      <c r="I124" s="186"/>
      <c r="J124" s="186"/>
      <c r="K124" s="186"/>
      <c r="L124" s="186"/>
      <c r="M124" s="186"/>
      <c r="N124" s="76"/>
      <c r="O124" s="76"/>
      <c r="P124" s="76"/>
      <c r="Q124" s="76"/>
      <c r="R124" s="76"/>
      <c r="S124" s="76"/>
      <c r="T124" s="76"/>
      <c r="U124" s="76"/>
      <c r="V124" s="116"/>
      <c r="W124" s="116"/>
      <c r="X124" s="28"/>
      <c r="Y124" s="76"/>
      <c r="Z124" s="76"/>
    </row>
    <row r="125" spans="2:26" ht="15.75" hidden="1" x14ac:dyDescent="0.25">
      <c r="B125" s="180"/>
      <c r="C125" s="180"/>
      <c r="D125" s="180"/>
      <c r="E125" s="186"/>
      <c r="F125" s="186"/>
      <c r="G125" s="186"/>
      <c r="H125" s="186"/>
      <c r="I125" s="186"/>
      <c r="J125" s="186"/>
      <c r="K125" s="186"/>
      <c r="L125" s="186"/>
      <c r="M125" s="186"/>
      <c r="N125" s="76"/>
      <c r="O125" s="76"/>
      <c r="P125" s="76"/>
      <c r="Q125" s="76"/>
      <c r="R125" s="76"/>
      <c r="S125" s="76"/>
      <c r="T125" s="76"/>
      <c r="U125" s="76"/>
      <c r="V125" s="116"/>
      <c r="W125" s="116"/>
      <c r="X125" s="28"/>
      <c r="Y125" s="76"/>
      <c r="Z125" s="76"/>
    </row>
    <row r="126" spans="2:26" ht="15.75" hidden="1" x14ac:dyDescent="0.25">
      <c r="B126" s="180"/>
      <c r="C126" s="180"/>
      <c r="D126" s="180"/>
      <c r="E126" s="186"/>
      <c r="F126" s="186"/>
      <c r="G126" s="186"/>
      <c r="H126" s="186"/>
      <c r="I126" s="186"/>
      <c r="J126" s="186"/>
      <c r="K126" s="186"/>
      <c r="L126" s="186"/>
      <c r="M126" s="186"/>
      <c r="N126" s="76"/>
      <c r="O126" s="76"/>
      <c r="P126" s="76"/>
      <c r="Q126" s="76"/>
      <c r="R126" s="76"/>
      <c r="S126" s="76"/>
      <c r="T126" s="76"/>
      <c r="U126" s="76"/>
      <c r="V126" s="116"/>
      <c r="W126" s="116"/>
      <c r="X126" s="28"/>
      <c r="Y126" s="76"/>
      <c r="Z126" s="76"/>
    </row>
    <row r="127" spans="2:26" ht="15.75" hidden="1" x14ac:dyDescent="0.25">
      <c r="B127" s="180"/>
      <c r="C127" s="180"/>
      <c r="D127" s="180"/>
      <c r="E127" s="186"/>
      <c r="F127" s="186"/>
      <c r="G127" s="186"/>
      <c r="H127" s="186"/>
      <c r="I127" s="186"/>
      <c r="J127" s="186"/>
      <c r="K127" s="186"/>
      <c r="L127" s="186"/>
      <c r="M127" s="186"/>
      <c r="N127" s="76"/>
      <c r="O127" s="76"/>
      <c r="P127" s="76"/>
      <c r="Q127" s="76"/>
      <c r="R127" s="76"/>
      <c r="S127" s="76"/>
      <c r="T127" s="76"/>
      <c r="U127" s="76"/>
      <c r="V127" s="116"/>
      <c r="W127" s="116"/>
      <c r="X127" s="28"/>
      <c r="Y127" s="76"/>
      <c r="Z127" s="76"/>
    </row>
    <row r="128" spans="2:26" ht="15.75" hidden="1" x14ac:dyDescent="0.25">
      <c r="B128" s="180"/>
      <c r="C128" s="180"/>
      <c r="D128" s="180"/>
      <c r="E128" s="186"/>
      <c r="F128" s="186"/>
      <c r="G128" s="186"/>
      <c r="H128" s="186"/>
      <c r="I128" s="186"/>
      <c r="J128" s="186"/>
      <c r="K128" s="186"/>
      <c r="L128" s="186"/>
      <c r="M128" s="186"/>
      <c r="N128" s="76"/>
      <c r="O128" s="76"/>
      <c r="P128" s="76"/>
      <c r="Q128" s="76"/>
      <c r="R128" s="76"/>
      <c r="S128" s="76"/>
      <c r="T128" s="76"/>
      <c r="U128" s="76"/>
      <c r="V128" s="116"/>
      <c r="W128" s="116"/>
      <c r="X128" s="28"/>
      <c r="Y128" s="76"/>
      <c r="Z128" s="76"/>
    </row>
    <row r="129" spans="2:26" ht="15.75" hidden="1" x14ac:dyDescent="0.25">
      <c r="B129" s="180"/>
      <c r="C129" s="180"/>
      <c r="D129" s="180"/>
      <c r="E129" s="186"/>
      <c r="F129" s="186"/>
      <c r="G129" s="186"/>
      <c r="H129" s="186"/>
      <c r="I129" s="186"/>
      <c r="J129" s="186"/>
      <c r="K129" s="186"/>
      <c r="L129" s="186"/>
      <c r="M129" s="186"/>
      <c r="N129" s="76"/>
      <c r="O129" s="76"/>
      <c r="P129" s="76"/>
      <c r="Q129" s="76"/>
      <c r="R129" s="76"/>
      <c r="S129" s="76"/>
      <c r="T129" s="76"/>
      <c r="U129" s="76"/>
      <c r="V129" s="116"/>
      <c r="W129" s="116"/>
      <c r="X129" s="28"/>
      <c r="Y129" s="76"/>
      <c r="Z129" s="76"/>
    </row>
    <row r="130" spans="2:26" ht="15.75" hidden="1" x14ac:dyDescent="0.25">
      <c r="B130" s="188"/>
      <c r="C130" s="188"/>
      <c r="D130" s="188"/>
      <c r="E130" s="186"/>
      <c r="F130" s="186"/>
      <c r="G130" s="186"/>
      <c r="H130" s="186"/>
      <c r="I130" s="186"/>
      <c r="J130" s="186"/>
      <c r="K130" s="186"/>
      <c r="L130" s="186"/>
      <c r="M130" s="186"/>
      <c r="N130" s="76"/>
      <c r="O130" s="76"/>
      <c r="P130" s="76"/>
      <c r="Q130" s="76"/>
      <c r="R130" s="76"/>
      <c r="S130" s="76"/>
      <c r="T130" s="76"/>
      <c r="U130" s="76"/>
      <c r="V130" s="116"/>
      <c r="W130" s="116"/>
      <c r="X130" s="28"/>
      <c r="Y130" s="76"/>
      <c r="Z130" s="76"/>
    </row>
    <row r="131" spans="2:26" ht="15.75" hidden="1" x14ac:dyDescent="0.25">
      <c r="B131" s="188"/>
      <c r="C131" s="188"/>
      <c r="D131" s="188"/>
      <c r="E131" s="186"/>
      <c r="F131" s="186"/>
      <c r="G131" s="186"/>
      <c r="H131" s="186"/>
      <c r="I131" s="186"/>
      <c r="J131" s="186"/>
      <c r="K131" s="186"/>
      <c r="L131" s="186"/>
      <c r="M131" s="186"/>
      <c r="N131" s="76"/>
      <c r="O131" s="76"/>
      <c r="P131" s="76"/>
      <c r="Q131" s="76"/>
      <c r="R131" s="76"/>
      <c r="S131" s="76"/>
      <c r="T131" s="76"/>
      <c r="U131" s="76"/>
      <c r="V131" s="116"/>
      <c r="W131" s="116"/>
      <c r="X131" s="28"/>
      <c r="Y131" s="76"/>
      <c r="Z131" s="76"/>
    </row>
    <row r="132" spans="2:26" ht="15.75" hidden="1" x14ac:dyDescent="0.25">
      <c r="B132" s="180"/>
      <c r="C132" s="180"/>
      <c r="D132" s="180"/>
      <c r="E132" s="186"/>
      <c r="F132" s="186"/>
      <c r="G132" s="186"/>
      <c r="H132" s="186"/>
      <c r="I132" s="186"/>
      <c r="J132" s="186"/>
      <c r="K132" s="186"/>
      <c r="L132" s="186"/>
      <c r="M132" s="186"/>
      <c r="N132" s="76"/>
      <c r="O132" s="76"/>
      <c r="P132" s="76"/>
      <c r="Q132" s="76"/>
      <c r="R132" s="76"/>
      <c r="S132" s="76"/>
      <c r="T132" s="76"/>
      <c r="U132" s="76"/>
      <c r="V132" s="116"/>
      <c r="W132" s="116"/>
      <c r="X132" s="28"/>
      <c r="Y132" s="76"/>
      <c r="Z132" s="76"/>
    </row>
    <row r="133" spans="2:26" ht="15.75" x14ac:dyDescent="0.25">
      <c r="B133" s="188" t="s">
        <v>177</v>
      </c>
      <c r="C133" s="188"/>
      <c r="D133" s="188"/>
      <c r="E133" s="186"/>
      <c r="F133" s="186"/>
      <c r="G133" s="186"/>
      <c r="H133" s="186"/>
      <c r="I133" s="186"/>
      <c r="J133" s="186"/>
      <c r="K133" s="186"/>
      <c r="L133" s="186"/>
      <c r="M133" s="186"/>
      <c r="N133" s="76"/>
      <c r="O133" s="76"/>
      <c r="P133" s="76"/>
      <c r="Q133" s="76"/>
      <c r="R133" s="76"/>
      <c r="S133" s="76"/>
      <c r="T133" s="76"/>
      <c r="U133" s="76"/>
      <c r="V133" s="116"/>
      <c r="W133" s="116"/>
      <c r="X133" s="28"/>
      <c r="Y133" s="76"/>
      <c r="Z133" s="76"/>
    </row>
    <row r="134" spans="2:26" ht="15.75" hidden="1" x14ac:dyDescent="0.25">
      <c r="B134" s="188"/>
      <c r="C134" s="188"/>
      <c r="D134" s="188"/>
      <c r="E134" s="186"/>
      <c r="F134" s="186"/>
      <c r="G134" s="186"/>
      <c r="H134" s="186"/>
      <c r="I134" s="186"/>
      <c r="J134" s="186"/>
      <c r="K134" s="186"/>
      <c r="L134" s="186"/>
      <c r="M134" s="186"/>
      <c r="N134" s="76"/>
      <c r="O134" s="76"/>
      <c r="P134" s="76"/>
      <c r="Q134" s="76"/>
      <c r="R134" s="76"/>
      <c r="S134" s="76"/>
      <c r="T134" s="76"/>
      <c r="U134" s="76"/>
      <c r="V134" s="116"/>
      <c r="W134" s="116"/>
      <c r="X134" s="28"/>
      <c r="Y134" s="76"/>
      <c r="Z134" s="76"/>
    </row>
    <row r="135" spans="2:26" ht="15.75" hidden="1" x14ac:dyDescent="0.25">
      <c r="B135" s="188"/>
      <c r="C135" s="188"/>
      <c r="D135" s="188"/>
      <c r="E135" s="189"/>
      <c r="F135" s="186"/>
      <c r="G135" s="186"/>
      <c r="H135" s="186"/>
      <c r="I135" s="186"/>
      <c r="J135" s="186"/>
      <c r="K135" s="186"/>
      <c r="L135" s="186"/>
      <c r="M135" s="186"/>
      <c r="N135" s="76"/>
      <c r="O135" s="76"/>
      <c r="P135" s="76"/>
      <c r="Q135" s="76"/>
      <c r="R135" s="76"/>
      <c r="S135" s="76"/>
      <c r="T135" s="76"/>
      <c r="U135" s="76"/>
      <c r="V135" s="116"/>
      <c r="W135" s="116"/>
      <c r="X135" s="28"/>
      <c r="Y135" s="76"/>
      <c r="Z135" s="76"/>
    </row>
    <row r="136" spans="2:26" ht="15.75" hidden="1" x14ac:dyDescent="0.25">
      <c r="B136" s="188"/>
      <c r="C136" s="188"/>
      <c r="D136" s="188"/>
      <c r="E136" s="186"/>
      <c r="F136" s="186"/>
      <c r="G136" s="186"/>
      <c r="H136" s="186"/>
      <c r="I136" s="186"/>
      <c r="J136" s="186"/>
      <c r="K136" s="186"/>
      <c r="L136" s="186"/>
      <c r="M136" s="186"/>
      <c r="N136" s="76"/>
      <c r="O136" s="76"/>
      <c r="P136" s="76"/>
      <c r="Q136" s="76"/>
      <c r="R136" s="76"/>
      <c r="S136" s="76"/>
      <c r="T136" s="76"/>
      <c r="U136" s="76"/>
      <c r="V136" s="116"/>
      <c r="W136" s="116"/>
      <c r="X136" s="28"/>
      <c r="Y136" s="76"/>
      <c r="Z136" s="76"/>
    </row>
    <row r="137" spans="2:26" ht="15.75" hidden="1" x14ac:dyDescent="0.25">
      <c r="B137" s="188"/>
      <c r="C137" s="188"/>
      <c r="D137" s="188"/>
      <c r="E137" s="186"/>
      <c r="F137" s="186"/>
      <c r="G137" s="186"/>
      <c r="H137" s="186"/>
      <c r="I137" s="186"/>
      <c r="J137" s="186"/>
      <c r="K137" s="186"/>
      <c r="L137" s="186"/>
      <c r="M137" s="186"/>
      <c r="N137" s="76"/>
      <c r="O137" s="76"/>
      <c r="P137" s="76"/>
      <c r="Q137" s="76"/>
      <c r="R137" s="76"/>
      <c r="S137" s="76"/>
      <c r="T137" s="76"/>
      <c r="U137" s="76"/>
      <c r="V137" s="116"/>
      <c r="W137" s="116"/>
      <c r="X137" s="28"/>
      <c r="Y137" s="76"/>
      <c r="Z137" s="76"/>
    </row>
    <row r="138" spans="2:26" ht="15.75" hidden="1" x14ac:dyDescent="0.25">
      <c r="B138" s="188"/>
      <c r="C138" s="188"/>
      <c r="D138" s="188"/>
      <c r="E138" s="186"/>
      <c r="F138" s="186"/>
      <c r="G138" s="186"/>
      <c r="H138" s="186"/>
      <c r="I138" s="186"/>
      <c r="J138" s="186"/>
      <c r="K138" s="186"/>
      <c r="L138" s="186"/>
      <c r="M138" s="186"/>
      <c r="N138" s="76"/>
      <c r="O138" s="76"/>
      <c r="P138" s="76"/>
      <c r="Q138" s="76"/>
      <c r="R138" s="76"/>
      <c r="S138" s="76"/>
      <c r="T138" s="76"/>
      <c r="U138" s="76"/>
      <c r="V138" s="116"/>
      <c r="W138" s="116"/>
      <c r="X138" s="28"/>
      <c r="Y138" s="76"/>
      <c r="Z138" s="76"/>
    </row>
    <row r="139" spans="2:26" ht="15.75" hidden="1" x14ac:dyDescent="0.25">
      <c r="B139" s="188"/>
      <c r="C139" s="188"/>
      <c r="D139" s="188"/>
      <c r="E139" s="186"/>
      <c r="F139" s="186"/>
      <c r="G139" s="186"/>
      <c r="H139" s="186"/>
      <c r="I139" s="186"/>
      <c r="J139" s="186"/>
      <c r="K139" s="186"/>
      <c r="L139" s="186"/>
      <c r="M139" s="186"/>
      <c r="N139" s="76"/>
      <c r="O139" s="76"/>
      <c r="P139" s="76"/>
      <c r="Q139" s="76"/>
      <c r="R139" s="76"/>
      <c r="S139" s="76"/>
      <c r="T139" s="76"/>
      <c r="U139" s="76"/>
      <c r="V139" s="116"/>
      <c r="W139" s="116"/>
      <c r="X139" s="28"/>
      <c r="Y139" s="76"/>
      <c r="Z139" s="76"/>
    </row>
    <row r="140" spans="2:26" ht="15.75" hidden="1" x14ac:dyDescent="0.25">
      <c r="B140" s="188"/>
      <c r="C140" s="188"/>
      <c r="D140" s="188"/>
      <c r="E140" s="186"/>
      <c r="F140" s="186"/>
      <c r="G140" s="186"/>
      <c r="H140" s="186"/>
      <c r="I140" s="186"/>
      <c r="J140" s="186"/>
      <c r="K140" s="186"/>
      <c r="L140" s="186"/>
      <c r="M140" s="186"/>
      <c r="N140" s="76"/>
      <c r="O140" s="76"/>
      <c r="P140" s="76"/>
      <c r="Q140" s="76"/>
      <c r="R140" s="76"/>
      <c r="S140" s="76"/>
      <c r="T140" s="76"/>
      <c r="U140" s="76"/>
      <c r="V140" s="116"/>
      <c r="W140" s="116"/>
      <c r="X140" s="28"/>
      <c r="Y140" s="76"/>
      <c r="Z140" s="76"/>
    </row>
    <row r="141" spans="2:26" ht="15.75" hidden="1" x14ac:dyDescent="0.25">
      <c r="B141" s="188"/>
      <c r="C141" s="188"/>
      <c r="D141" s="188"/>
      <c r="E141" s="186"/>
      <c r="F141" s="186"/>
      <c r="G141" s="186"/>
      <c r="H141" s="186"/>
      <c r="I141" s="186"/>
      <c r="J141" s="186"/>
      <c r="K141" s="186"/>
      <c r="L141" s="186"/>
      <c r="M141" s="186"/>
      <c r="N141" s="76"/>
      <c r="O141" s="76"/>
      <c r="P141" s="76"/>
      <c r="Q141" s="76"/>
      <c r="R141" s="76"/>
      <c r="S141" s="76"/>
      <c r="T141" s="76"/>
      <c r="U141" s="76"/>
      <c r="V141" s="116"/>
      <c r="W141" s="116"/>
      <c r="X141" s="28"/>
      <c r="Y141" s="76"/>
      <c r="Z141" s="76"/>
    </row>
    <row r="142" spans="2:26" ht="15.75" hidden="1" x14ac:dyDescent="0.25">
      <c r="B142" s="188"/>
      <c r="C142" s="188"/>
      <c r="D142" s="188"/>
      <c r="E142" s="186"/>
      <c r="F142" s="186"/>
      <c r="G142" s="186"/>
      <c r="H142" s="186"/>
      <c r="I142" s="186"/>
      <c r="J142" s="186"/>
      <c r="K142" s="186"/>
      <c r="L142" s="186"/>
      <c r="M142" s="186"/>
      <c r="N142" s="76"/>
      <c r="O142" s="76"/>
      <c r="P142" s="76"/>
      <c r="Q142" s="76"/>
      <c r="R142" s="76"/>
      <c r="S142" s="76"/>
      <c r="T142" s="76"/>
      <c r="U142" s="76"/>
      <c r="V142" s="116"/>
      <c r="W142" s="116"/>
      <c r="X142" s="28"/>
      <c r="Y142" s="76"/>
      <c r="Z142" s="76"/>
    </row>
    <row r="143" spans="2:26" ht="15.75" x14ac:dyDescent="0.25">
      <c r="B143" s="21" t="s">
        <v>178</v>
      </c>
      <c r="C143" s="21"/>
      <c r="D143" s="21"/>
      <c r="E143" s="186"/>
      <c r="F143" s="186"/>
      <c r="G143" s="186"/>
      <c r="H143" s="186"/>
      <c r="I143" s="186"/>
      <c r="J143" s="186"/>
      <c r="K143" s="186"/>
      <c r="L143" s="186"/>
      <c r="M143" s="186"/>
      <c r="N143" s="76"/>
      <c r="O143" s="76"/>
      <c r="P143" s="76"/>
      <c r="Q143" s="76"/>
      <c r="R143" s="76"/>
      <c r="S143" s="76"/>
      <c r="T143" s="76"/>
      <c r="U143" s="76"/>
      <c r="V143" s="116"/>
      <c r="W143" s="116"/>
      <c r="X143" s="28"/>
      <c r="Y143" s="76"/>
      <c r="Z143" s="76"/>
    </row>
    <row r="144" spans="2:26" ht="15.75" x14ac:dyDescent="0.25">
      <c r="B144" s="184"/>
      <c r="C144" s="184"/>
      <c r="D144" s="184"/>
      <c r="E144" s="185"/>
      <c r="F144" s="186"/>
      <c r="G144" s="186"/>
      <c r="H144" s="186"/>
      <c r="I144" s="186"/>
      <c r="J144" s="186"/>
      <c r="K144" s="186"/>
      <c r="L144" s="186"/>
      <c r="M144" s="186"/>
      <c r="N144" s="76"/>
      <c r="O144" s="76"/>
      <c r="P144" s="76"/>
      <c r="Q144" s="76"/>
      <c r="R144" s="76"/>
      <c r="S144" s="76"/>
      <c r="T144" s="76"/>
      <c r="U144" s="76"/>
      <c r="V144" s="116"/>
      <c r="W144" s="116"/>
      <c r="X144" s="28"/>
      <c r="Y144" s="76"/>
      <c r="Z144" s="76"/>
    </row>
    <row r="145" spans="2:26" ht="21.75" customHeight="1" x14ac:dyDescent="0.25">
      <c r="B145" s="188" t="s">
        <v>179</v>
      </c>
      <c r="C145" s="188"/>
      <c r="D145" s="188"/>
      <c r="E145" s="188"/>
      <c r="F145" s="188"/>
      <c r="G145" s="186"/>
      <c r="H145" s="186"/>
      <c r="I145" s="186"/>
      <c r="J145" s="186"/>
      <c r="K145" s="186"/>
      <c r="L145" s="186"/>
      <c r="M145" s="186"/>
      <c r="N145" s="76"/>
      <c r="O145" s="76"/>
      <c r="P145" s="76"/>
      <c r="Q145" s="76"/>
      <c r="R145" s="76"/>
      <c r="S145" s="76"/>
      <c r="T145" s="76"/>
      <c r="U145" s="76"/>
      <c r="V145" s="116"/>
      <c r="W145" s="116"/>
      <c r="X145" s="28"/>
      <c r="Y145" s="76"/>
      <c r="Z145" s="76"/>
    </row>
    <row r="146" spans="2:26" ht="15.75" x14ac:dyDescent="0.25">
      <c r="B146" s="188" t="s">
        <v>180</v>
      </c>
      <c r="C146" s="188"/>
      <c r="D146" s="188"/>
      <c r="E146" s="188"/>
      <c r="F146" s="188"/>
      <c r="G146" s="186"/>
      <c r="H146" s="186"/>
      <c r="I146" s="186"/>
      <c r="J146" s="186"/>
      <c r="K146" s="186"/>
      <c r="L146" s="186"/>
      <c r="M146" s="186"/>
      <c r="N146" s="76"/>
      <c r="O146" s="76"/>
      <c r="P146" s="76"/>
      <c r="Q146" s="76"/>
      <c r="R146" s="76"/>
      <c r="S146" s="76"/>
      <c r="T146" s="76"/>
      <c r="U146" s="76"/>
      <c r="V146" s="116"/>
      <c r="W146" s="116"/>
      <c r="X146" s="28"/>
      <c r="Y146" s="76"/>
      <c r="Z146" s="76"/>
    </row>
    <row r="147" spans="2:26" ht="15.75" x14ac:dyDescent="0.25">
      <c r="E147" s="1"/>
      <c r="F147" s="1"/>
      <c r="G147" s="1"/>
      <c r="H147" s="186"/>
      <c r="I147" s="186"/>
      <c r="J147" s="186"/>
      <c r="K147" s="186"/>
      <c r="L147" s="186"/>
      <c r="M147" s="186"/>
      <c r="N147" s="76"/>
      <c r="O147" s="76"/>
      <c r="P147" s="76"/>
      <c r="Q147" s="76"/>
      <c r="R147" s="76"/>
      <c r="S147" s="76"/>
      <c r="T147" s="76"/>
      <c r="U147" s="76"/>
      <c r="V147" s="116"/>
      <c r="W147" s="116"/>
      <c r="X147" s="28"/>
      <c r="Y147" s="76"/>
      <c r="Z147" s="76"/>
    </row>
    <row r="148" spans="2:26" ht="15.75" x14ac:dyDescent="0.25">
      <c r="B148" s="188" t="s">
        <v>181</v>
      </c>
      <c r="C148" s="188"/>
      <c r="D148" s="188"/>
      <c r="E148" s="188"/>
      <c r="F148" s="188"/>
      <c r="G148" s="186"/>
      <c r="H148" s="186"/>
      <c r="I148" s="186"/>
      <c r="J148" s="186"/>
      <c r="K148" s="186"/>
      <c r="L148" s="186"/>
      <c r="M148" s="186"/>
      <c r="N148" s="76"/>
      <c r="O148" s="76"/>
      <c r="P148" s="76"/>
      <c r="Q148" s="76"/>
      <c r="R148" s="76"/>
      <c r="S148" s="76"/>
      <c r="T148" s="76"/>
      <c r="U148" s="76"/>
      <c r="V148" s="116"/>
      <c r="W148" s="116"/>
      <c r="X148" s="28"/>
      <c r="Y148" s="76"/>
      <c r="Z148" s="76"/>
    </row>
    <row r="149" spans="2:26" ht="15.75" x14ac:dyDescent="0.25">
      <c r="B149" s="188" t="s">
        <v>182</v>
      </c>
      <c r="C149" s="188"/>
      <c r="D149" s="188"/>
      <c r="E149" s="188"/>
      <c r="F149" s="188"/>
      <c r="G149" s="186"/>
      <c r="H149" s="186"/>
      <c r="I149" s="186"/>
      <c r="J149" s="186"/>
      <c r="K149" s="186"/>
      <c r="L149" s="186"/>
      <c r="M149" s="186"/>
      <c r="N149" s="76"/>
      <c r="O149" s="76"/>
      <c r="P149" s="76"/>
      <c r="Q149" s="76"/>
      <c r="R149" s="76"/>
      <c r="S149" s="76"/>
      <c r="T149" s="76"/>
      <c r="U149" s="76"/>
      <c r="V149" s="116"/>
      <c r="W149" s="116"/>
      <c r="X149" s="28"/>
      <c r="Y149" s="76"/>
      <c r="Z149" s="76"/>
    </row>
    <row r="150" spans="2:26" ht="15.75" x14ac:dyDescent="0.25">
      <c r="B150" s="188" t="s">
        <v>183</v>
      </c>
      <c r="C150" s="188"/>
      <c r="D150" s="188"/>
      <c r="E150" s="188"/>
      <c r="F150" s="188"/>
      <c r="G150" s="186"/>
      <c r="H150" s="186"/>
      <c r="I150" s="186"/>
      <c r="J150" s="186"/>
      <c r="K150" s="186"/>
      <c r="L150" s="186"/>
      <c r="M150" s="186"/>
      <c r="N150" s="76"/>
      <c r="O150" s="76"/>
      <c r="P150" s="76"/>
      <c r="Q150" s="76"/>
      <c r="R150" s="76"/>
      <c r="S150" s="76"/>
      <c r="T150" s="76"/>
      <c r="U150" s="76"/>
      <c r="V150" s="116"/>
      <c r="W150" s="116"/>
      <c r="X150" s="28"/>
      <c r="Y150" s="76"/>
      <c r="Z150" s="76"/>
    </row>
  </sheetData>
  <mergeCells count="4">
    <mergeCell ref="E16:F16"/>
    <mergeCell ref="G16:H16"/>
    <mergeCell ref="I16:J16"/>
    <mergeCell ref="B3:D3"/>
  </mergeCells>
  <dataValidations disablePrompts="1" count="14">
    <dataValidation allowBlank="1" showErrorMessage="1" prompt="Въвежда се началната дата за периода само с цифри и разделител &quot;.&quot; или &quot;-&quot;, без букви за година и точки."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H33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69:H65569 JC65569:JD65569 SY65569:SZ65569 ACU65569:ACV65569 AMQ65569:AMR65569 AWM65569:AWN65569 BGI65569:BGJ65569 BQE65569:BQF65569 CAA65569:CAB65569 CJW65569:CJX65569 CTS65569:CTT65569 DDO65569:DDP65569 DNK65569:DNL65569 DXG65569:DXH65569 EHC65569:EHD65569 EQY65569:EQZ65569 FAU65569:FAV65569 FKQ65569:FKR65569 FUM65569:FUN65569 GEI65569:GEJ65569 GOE65569:GOF65569 GYA65569:GYB65569 HHW65569:HHX65569 HRS65569:HRT65569 IBO65569:IBP65569 ILK65569:ILL65569 IVG65569:IVH65569 JFC65569:JFD65569 JOY65569:JOZ65569 JYU65569:JYV65569 KIQ65569:KIR65569 KSM65569:KSN65569 LCI65569:LCJ65569 LME65569:LMF65569 LWA65569:LWB65569 MFW65569:MFX65569 MPS65569:MPT65569 MZO65569:MZP65569 NJK65569:NJL65569 NTG65569:NTH65569 ODC65569:ODD65569 OMY65569:OMZ65569 OWU65569:OWV65569 PGQ65569:PGR65569 PQM65569:PQN65569 QAI65569:QAJ65569 QKE65569:QKF65569 QUA65569:QUB65569 RDW65569:RDX65569 RNS65569:RNT65569 RXO65569:RXP65569 SHK65569:SHL65569 SRG65569:SRH65569 TBC65569:TBD65569 TKY65569:TKZ65569 TUU65569:TUV65569 UEQ65569:UER65569 UOM65569:UON65569 UYI65569:UYJ65569 VIE65569:VIF65569 VSA65569:VSB65569 WBW65569:WBX65569 WLS65569:WLT65569 WVO65569:WVP65569 G131105:H131105 JC131105:JD131105 SY131105:SZ131105 ACU131105:ACV131105 AMQ131105:AMR131105 AWM131105:AWN131105 BGI131105:BGJ131105 BQE131105:BQF131105 CAA131105:CAB131105 CJW131105:CJX131105 CTS131105:CTT131105 DDO131105:DDP131105 DNK131105:DNL131105 DXG131105:DXH131105 EHC131105:EHD131105 EQY131105:EQZ131105 FAU131105:FAV131105 FKQ131105:FKR131105 FUM131105:FUN131105 GEI131105:GEJ131105 GOE131105:GOF131105 GYA131105:GYB131105 HHW131105:HHX131105 HRS131105:HRT131105 IBO131105:IBP131105 ILK131105:ILL131105 IVG131105:IVH131105 JFC131105:JFD131105 JOY131105:JOZ131105 JYU131105:JYV131105 KIQ131105:KIR131105 KSM131105:KSN131105 LCI131105:LCJ131105 LME131105:LMF131105 LWA131105:LWB131105 MFW131105:MFX131105 MPS131105:MPT131105 MZO131105:MZP131105 NJK131105:NJL131105 NTG131105:NTH131105 ODC131105:ODD131105 OMY131105:OMZ131105 OWU131105:OWV131105 PGQ131105:PGR131105 PQM131105:PQN131105 QAI131105:QAJ131105 QKE131105:QKF131105 QUA131105:QUB131105 RDW131105:RDX131105 RNS131105:RNT131105 RXO131105:RXP131105 SHK131105:SHL131105 SRG131105:SRH131105 TBC131105:TBD131105 TKY131105:TKZ131105 TUU131105:TUV131105 UEQ131105:UER131105 UOM131105:UON131105 UYI131105:UYJ131105 VIE131105:VIF131105 VSA131105:VSB131105 WBW131105:WBX131105 WLS131105:WLT131105 WVO131105:WVP131105 G196641:H196641 JC196641:JD196641 SY196641:SZ196641 ACU196641:ACV196641 AMQ196641:AMR196641 AWM196641:AWN196641 BGI196641:BGJ196641 BQE196641:BQF196641 CAA196641:CAB196641 CJW196641:CJX196641 CTS196641:CTT196641 DDO196641:DDP196641 DNK196641:DNL196641 DXG196641:DXH196641 EHC196641:EHD196641 EQY196641:EQZ196641 FAU196641:FAV196641 FKQ196641:FKR196641 FUM196641:FUN196641 GEI196641:GEJ196641 GOE196641:GOF196641 GYA196641:GYB196641 HHW196641:HHX196641 HRS196641:HRT196641 IBO196641:IBP196641 ILK196641:ILL196641 IVG196641:IVH196641 JFC196641:JFD196641 JOY196641:JOZ196641 JYU196641:JYV196641 KIQ196641:KIR196641 KSM196641:KSN196641 LCI196641:LCJ196641 LME196641:LMF196641 LWA196641:LWB196641 MFW196641:MFX196641 MPS196641:MPT196641 MZO196641:MZP196641 NJK196641:NJL196641 NTG196641:NTH196641 ODC196641:ODD196641 OMY196641:OMZ196641 OWU196641:OWV196641 PGQ196641:PGR196641 PQM196641:PQN196641 QAI196641:QAJ196641 QKE196641:QKF196641 QUA196641:QUB196641 RDW196641:RDX196641 RNS196641:RNT196641 RXO196641:RXP196641 SHK196641:SHL196641 SRG196641:SRH196641 TBC196641:TBD196641 TKY196641:TKZ196641 TUU196641:TUV196641 UEQ196641:UER196641 UOM196641:UON196641 UYI196641:UYJ196641 VIE196641:VIF196641 VSA196641:VSB196641 WBW196641:WBX196641 WLS196641:WLT196641 WVO196641:WVP196641 G262177:H262177 JC262177:JD262177 SY262177:SZ262177 ACU262177:ACV262177 AMQ262177:AMR262177 AWM262177:AWN262177 BGI262177:BGJ262177 BQE262177:BQF262177 CAA262177:CAB262177 CJW262177:CJX262177 CTS262177:CTT262177 DDO262177:DDP262177 DNK262177:DNL262177 DXG262177:DXH262177 EHC262177:EHD262177 EQY262177:EQZ262177 FAU262177:FAV262177 FKQ262177:FKR262177 FUM262177:FUN262177 GEI262177:GEJ262177 GOE262177:GOF262177 GYA262177:GYB262177 HHW262177:HHX262177 HRS262177:HRT262177 IBO262177:IBP262177 ILK262177:ILL262177 IVG262177:IVH262177 JFC262177:JFD262177 JOY262177:JOZ262177 JYU262177:JYV262177 KIQ262177:KIR262177 KSM262177:KSN262177 LCI262177:LCJ262177 LME262177:LMF262177 LWA262177:LWB262177 MFW262177:MFX262177 MPS262177:MPT262177 MZO262177:MZP262177 NJK262177:NJL262177 NTG262177:NTH262177 ODC262177:ODD262177 OMY262177:OMZ262177 OWU262177:OWV262177 PGQ262177:PGR262177 PQM262177:PQN262177 QAI262177:QAJ262177 QKE262177:QKF262177 QUA262177:QUB262177 RDW262177:RDX262177 RNS262177:RNT262177 RXO262177:RXP262177 SHK262177:SHL262177 SRG262177:SRH262177 TBC262177:TBD262177 TKY262177:TKZ262177 TUU262177:TUV262177 UEQ262177:UER262177 UOM262177:UON262177 UYI262177:UYJ262177 VIE262177:VIF262177 VSA262177:VSB262177 WBW262177:WBX262177 WLS262177:WLT262177 WVO262177:WVP262177 G327713:H327713 JC327713:JD327713 SY327713:SZ327713 ACU327713:ACV327713 AMQ327713:AMR327713 AWM327713:AWN327713 BGI327713:BGJ327713 BQE327713:BQF327713 CAA327713:CAB327713 CJW327713:CJX327713 CTS327713:CTT327713 DDO327713:DDP327713 DNK327713:DNL327713 DXG327713:DXH327713 EHC327713:EHD327713 EQY327713:EQZ327713 FAU327713:FAV327713 FKQ327713:FKR327713 FUM327713:FUN327713 GEI327713:GEJ327713 GOE327713:GOF327713 GYA327713:GYB327713 HHW327713:HHX327713 HRS327713:HRT327713 IBO327713:IBP327713 ILK327713:ILL327713 IVG327713:IVH327713 JFC327713:JFD327713 JOY327713:JOZ327713 JYU327713:JYV327713 KIQ327713:KIR327713 KSM327713:KSN327713 LCI327713:LCJ327713 LME327713:LMF327713 LWA327713:LWB327713 MFW327713:MFX327713 MPS327713:MPT327713 MZO327713:MZP327713 NJK327713:NJL327713 NTG327713:NTH327713 ODC327713:ODD327713 OMY327713:OMZ327713 OWU327713:OWV327713 PGQ327713:PGR327713 PQM327713:PQN327713 QAI327713:QAJ327713 QKE327713:QKF327713 QUA327713:QUB327713 RDW327713:RDX327713 RNS327713:RNT327713 RXO327713:RXP327713 SHK327713:SHL327713 SRG327713:SRH327713 TBC327713:TBD327713 TKY327713:TKZ327713 TUU327713:TUV327713 UEQ327713:UER327713 UOM327713:UON327713 UYI327713:UYJ327713 VIE327713:VIF327713 VSA327713:VSB327713 WBW327713:WBX327713 WLS327713:WLT327713 WVO327713:WVP327713 G393249:H393249 JC393249:JD393249 SY393249:SZ393249 ACU393249:ACV393249 AMQ393249:AMR393249 AWM393249:AWN393249 BGI393249:BGJ393249 BQE393249:BQF393249 CAA393249:CAB393249 CJW393249:CJX393249 CTS393249:CTT393249 DDO393249:DDP393249 DNK393249:DNL393249 DXG393249:DXH393249 EHC393249:EHD393249 EQY393249:EQZ393249 FAU393249:FAV393249 FKQ393249:FKR393249 FUM393249:FUN393249 GEI393249:GEJ393249 GOE393249:GOF393249 GYA393249:GYB393249 HHW393249:HHX393249 HRS393249:HRT393249 IBO393249:IBP393249 ILK393249:ILL393249 IVG393249:IVH393249 JFC393249:JFD393249 JOY393249:JOZ393249 JYU393249:JYV393249 KIQ393249:KIR393249 KSM393249:KSN393249 LCI393249:LCJ393249 LME393249:LMF393249 LWA393249:LWB393249 MFW393249:MFX393249 MPS393249:MPT393249 MZO393249:MZP393249 NJK393249:NJL393249 NTG393249:NTH393249 ODC393249:ODD393249 OMY393249:OMZ393249 OWU393249:OWV393249 PGQ393249:PGR393249 PQM393249:PQN393249 QAI393249:QAJ393249 QKE393249:QKF393249 QUA393249:QUB393249 RDW393249:RDX393249 RNS393249:RNT393249 RXO393249:RXP393249 SHK393249:SHL393249 SRG393249:SRH393249 TBC393249:TBD393249 TKY393249:TKZ393249 TUU393249:TUV393249 UEQ393249:UER393249 UOM393249:UON393249 UYI393249:UYJ393249 VIE393249:VIF393249 VSA393249:VSB393249 WBW393249:WBX393249 WLS393249:WLT393249 WVO393249:WVP393249 G458785:H458785 JC458785:JD458785 SY458785:SZ458785 ACU458785:ACV458785 AMQ458785:AMR458785 AWM458785:AWN458785 BGI458785:BGJ458785 BQE458785:BQF458785 CAA458785:CAB458785 CJW458785:CJX458785 CTS458785:CTT458785 DDO458785:DDP458785 DNK458785:DNL458785 DXG458785:DXH458785 EHC458785:EHD458785 EQY458785:EQZ458785 FAU458785:FAV458785 FKQ458785:FKR458785 FUM458785:FUN458785 GEI458785:GEJ458785 GOE458785:GOF458785 GYA458785:GYB458785 HHW458785:HHX458785 HRS458785:HRT458785 IBO458785:IBP458785 ILK458785:ILL458785 IVG458785:IVH458785 JFC458785:JFD458785 JOY458785:JOZ458785 JYU458785:JYV458785 KIQ458785:KIR458785 KSM458785:KSN458785 LCI458785:LCJ458785 LME458785:LMF458785 LWA458785:LWB458785 MFW458785:MFX458785 MPS458785:MPT458785 MZO458785:MZP458785 NJK458785:NJL458785 NTG458785:NTH458785 ODC458785:ODD458785 OMY458785:OMZ458785 OWU458785:OWV458785 PGQ458785:PGR458785 PQM458785:PQN458785 QAI458785:QAJ458785 QKE458785:QKF458785 QUA458785:QUB458785 RDW458785:RDX458785 RNS458785:RNT458785 RXO458785:RXP458785 SHK458785:SHL458785 SRG458785:SRH458785 TBC458785:TBD458785 TKY458785:TKZ458785 TUU458785:TUV458785 UEQ458785:UER458785 UOM458785:UON458785 UYI458785:UYJ458785 VIE458785:VIF458785 VSA458785:VSB458785 WBW458785:WBX458785 WLS458785:WLT458785 WVO458785:WVP458785 G524321:H524321 JC524321:JD524321 SY524321:SZ524321 ACU524321:ACV524321 AMQ524321:AMR524321 AWM524321:AWN524321 BGI524321:BGJ524321 BQE524321:BQF524321 CAA524321:CAB524321 CJW524321:CJX524321 CTS524321:CTT524321 DDO524321:DDP524321 DNK524321:DNL524321 DXG524321:DXH524321 EHC524321:EHD524321 EQY524321:EQZ524321 FAU524321:FAV524321 FKQ524321:FKR524321 FUM524321:FUN524321 GEI524321:GEJ524321 GOE524321:GOF524321 GYA524321:GYB524321 HHW524321:HHX524321 HRS524321:HRT524321 IBO524321:IBP524321 ILK524321:ILL524321 IVG524321:IVH524321 JFC524321:JFD524321 JOY524321:JOZ524321 JYU524321:JYV524321 KIQ524321:KIR524321 KSM524321:KSN524321 LCI524321:LCJ524321 LME524321:LMF524321 LWA524321:LWB524321 MFW524321:MFX524321 MPS524321:MPT524321 MZO524321:MZP524321 NJK524321:NJL524321 NTG524321:NTH524321 ODC524321:ODD524321 OMY524321:OMZ524321 OWU524321:OWV524321 PGQ524321:PGR524321 PQM524321:PQN524321 QAI524321:QAJ524321 QKE524321:QKF524321 QUA524321:QUB524321 RDW524321:RDX524321 RNS524321:RNT524321 RXO524321:RXP524321 SHK524321:SHL524321 SRG524321:SRH524321 TBC524321:TBD524321 TKY524321:TKZ524321 TUU524321:TUV524321 UEQ524321:UER524321 UOM524321:UON524321 UYI524321:UYJ524321 VIE524321:VIF524321 VSA524321:VSB524321 WBW524321:WBX524321 WLS524321:WLT524321 WVO524321:WVP524321 G589857:H589857 JC589857:JD589857 SY589857:SZ589857 ACU589857:ACV589857 AMQ589857:AMR589857 AWM589857:AWN589857 BGI589857:BGJ589857 BQE589857:BQF589857 CAA589857:CAB589857 CJW589857:CJX589857 CTS589857:CTT589857 DDO589857:DDP589857 DNK589857:DNL589857 DXG589857:DXH589857 EHC589857:EHD589857 EQY589857:EQZ589857 FAU589857:FAV589857 FKQ589857:FKR589857 FUM589857:FUN589857 GEI589857:GEJ589857 GOE589857:GOF589857 GYA589857:GYB589857 HHW589857:HHX589857 HRS589857:HRT589857 IBO589857:IBP589857 ILK589857:ILL589857 IVG589857:IVH589857 JFC589857:JFD589857 JOY589857:JOZ589857 JYU589857:JYV589857 KIQ589857:KIR589857 KSM589857:KSN589857 LCI589857:LCJ589857 LME589857:LMF589857 LWA589857:LWB589857 MFW589857:MFX589857 MPS589857:MPT589857 MZO589857:MZP589857 NJK589857:NJL589857 NTG589857:NTH589857 ODC589857:ODD589857 OMY589857:OMZ589857 OWU589857:OWV589857 PGQ589857:PGR589857 PQM589857:PQN589857 QAI589857:QAJ589857 QKE589857:QKF589857 QUA589857:QUB589857 RDW589857:RDX589857 RNS589857:RNT589857 RXO589857:RXP589857 SHK589857:SHL589857 SRG589857:SRH589857 TBC589857:TBD589857 TKY589857:TKZ589857 TUU589857:TUV589857 UEQ589857:UER589857 UOM589857:UON589857 UYI589857:UYJ589857 VIE589857:VIF589857 VSA589857:VSB589857 WBW589857:WBX589857 WLS589857:WLT589857 WVO589857:WVP589857 G655393:H655393 JC655393:JD655393 SY655393:SZ655393 ACU655393:ACV655393 AMQ655393:AMR655393 AWM655393:AWN655393 BGI655393:BGJ655393 BQE655393:BQF655393 CAA655393:CAB655393 CJW655393:CJX655393 CTS655393:CTT655393 DDO655393:DDP655393 DNK655393:DNL655393 DXG655393:DXH655393 EHC655393:EHD655393 EQY655393:EQZ655393 FAU655393:FAV655393 FKQ655393:FKR655393 FUM655393:FUN655393 GEI655393:GEJ655393 GOE655393:GOF655393 GYA655393:GYB655393 HHW655393:HHX655393 HRS655393:HRT655393 IBO655393:IBP655393 ILK655393:ILL655393 IVG655393:IVH655393 JFC655393:JFD655393 JOY655393:JOZ655393 JYU655393:JYV655393 KIQ655393:KIR655393 KSM655393:KSN655393 LCI655393:LCJ655393 LME655393:LMF655393 LWA655393:LWB655393 MFW655393:MFX655393 MPS655393:MPT655393 MZO655393:MZP655393 NJK655393:NJL655393 NTG655393:NTH655393 ODC655393:ODD655393 OMY655393:OMZ655393 OWU655393:OWV655393 PGQ655393:PGR655393 PQM655393:PQN655393 QAI655393:QAJ655393 QKE655393:QKF655393 QUA655393:QUB655393 RDW655393:RDX655393 RNS655393:RNT655393 RXO655393:RXP655393 SHK655393:SHL655393 SRG655393:SRH655393 TBC655393:TBD655393 TKY655393:TKZ655393 TUU655393:TUV655393 UEQ655393:UER655393 UOM655393:UON655393 UYI655393:UYJ655393 VIE655393:VIF655393 VSA655393:VSB655393 WBW655393:WBX655393 WLS655393:WLT655393 WVO655393:WVP655393 G720929:H720929 JC720929:JD720929 SY720929:SZ720929 ACU720929:ACV720929 AMQ720929:AMR720929 AWM720929:AWN720929 BGI720929:BGJ720929 BQE720929:BQF720929 CAA720929:CAB720929 CJW720929:CJX720929 CTS720929:CTT720929 DDO720929:DDP720929 DNK720929:DNL720929 DXG720929:DXH720929 EHC720929:EHD720929 EQY720929:EQZ720929 FAU720929:FAV720929 FKQ720929:FKR720929 FUM720929:FUN720929 GEI720929:GEJ720929 GOE720929:GOF720929 GYA720929:GYB720929 HHW720929:HHX720929 HRS720929:HRT720929 IBO720929:IBP720929 ILK720929:ILL720929 IVG720929:IVH720929 JFC720929:JFD720929 JOY720929:JOZ720929 JYU720929:JYV720929 KIQ720929:KIR720929 KSM720929:KSN720929 LCI720929:LCJ720929 LME720929:LMF720929 LWA720929:LWB720929 MFW720929:MFX720929 MPS720929:MPT720929 MZO720929:MZP720929 NJK720929:NJL720929 NTG720929:NTH720929 ODC720929:ODD720929 OMY720929:OMZ720929 OWU720929:OWV720929 PGQ720929:PGR720929 PQM720929:PQN720929 QAI720929:QAJ720929 QKE720929:QKF720929 QUA720929:QUB720929 RDW720929:RDX720929 RNS720929:RNT720929 RXO720929:RXP720929 SHK720929:SHL720929 SRG720929:SRH720929 TBC720929:TBD720929 TKY720929:TKZ720929 TUU720929:TUV720929 UEQ720929:UER720929 UOM720929:UON720929 UYI720929:UYJ720929 VIE720929:VIF720929 VSA720929:VSB720929 WBW720929:WBX720929 WLS720929:WLT720929 WVO720929:WVP720929 G786465:H786465 JC786465:JD786465 SY786465:SZ786465 ACU786465:ACV786465 AMQ786465:AMR786465 AWM786465:AWN786465 BGI786465:BGJ786465 BQE786465:BQF786465 CAA786465:CAB786465 CJW786465:CJX786465 CTS786465:CTT786465 DDO786465:DDP786465 DNK786465:DNL786465 DXG786465:DXH786465 EHC786465:EHD786465 EQY786465:EQZ786465 FAU786465:FAV786465 FKQ786465:FKR786465 FUM786465:FUN786465 GEI786465:GEJ786465 GOE786465:GOF786465 GYA786465:GYB786465 HHW786465:HHX786465 HRS786465:HRT786465 IBO786465:IBP786465 ILK786465:ILL786465 IVG786465:IVH786465 JFC786465:JFD786465 JOY786465:JOZ786465 JYU786465:JYV786465 KIQ786465:KIR786465 KSM786465:KSN786465 LCI786465:LCJ786465 LME786465:LMF786465 LWA786465:LWB786465 MFW786465:MFX786465 MPS786465:MPT786465 MZO786465:MZP786465 NJK786465:NJL786465 NTG786465:NTH786465 ODC786465:ODD786465 OMY786465:OMZ786465 OWU786465:OWV786465 PGQ786465:PGR786465 PQM786465:PQN786465 QAI786465:QAJ786465 QKE786465:QKF786465 QUA786465:QUB786465 RDW786465:RDX786465 RNS786465:RNT786465 RXO786465:RXP786465 SHK786465:SHL786465 SRG786465:SRH786465 TBC786465:TBD786465 TKY786465:TKZ786465 TUU786465:TUV786465 UEQ786465:UER786465 UOM786465:UON786465 UYI786465:UYJ786465 VIE786465:VIF786465 VSA786465:VSB786465 WBW786465:WBX786465 WLS786465:WLT786465 WVO786465:WVP786465 G852001:H852001 JC852001:JD852001 SY852001:SZ852001 ACU852001:ACV852001 AMQ852001:AMR852001 AWM852001:AWN852001 BGI852001:BGJ852001 BQE852001:BQF852001 CAA852001:CAB852001 CJW852001:CJX852001 CTS852001:CTT852001 DDO852001:DDP852001 DNK852001:DNL852001 DXG852001:DXH852001 EHC852001:EHD852001 EQY852001:EQZ852001 FAU852001:FAV852001 FKQ852001:FKR852001 FUM852001:FUN852001 GEI852001:GEJ852001 GOE852001:GOF852001 GYA852001:GYB852001 HHW852001:HHX852001 HRS852001:HRT852001 IBO852001:IBP852001 ILK852001:ILL852001 IVG852001:IVH852001 JFC852001:JFD852001 JOY852001:JOZ852001 JYU852001:JYV852001 KIQ852001:KIR852001 KSM852001:KSN852001 LCI852001:LCJ852001 LME852001:LMF852001 LWA852001:LWB852001 MFW852001:MFX852001 MPS852001:MPT852001 MZO852001:MZP852001 NJK852001:NJL852001 NTG852001:NTH852001 ODC852001:ODD852001 OMY852001:OMZ852001 OWU852001:OWV852001 PGQ852001:PGR852001 PQM852001:PQN852001 QAI852001:QAJ852001 QKE852001:QKF852001 QUA852001:QUB852001 RDW852001:RDX852001 RNS852001:RNT852001 RXO852001:RXP852001 SHK852001:SHL852001 SRG852001:SRH852001 TBC852001:TBD852001 TKY852001:TKZ852001 TUU852001:TUV852001 UEQ852001:UER852001 UOM852001:UON852001 UYI852001:UYJ852001 VIE852001:VIF852001 VSA852001:VSB852001 WBW852001:WBX852001 WLS852001:WLT852001 WVO852001:WVP852001 G917537:H917537 JC917537:JD917537 SY917537:SZ917537 ACU917537:ACV917537 AMQ917537:AMR917537 AWM917537:AWN917537 BGI917537:BGJ917537 BQE917537:BQF917537 CAA917537:CAB917537 CJW917537:CJX917537 CTS917537:CTT917537 DDO917537:DDP917537 DNK917537:DNL917537 DXG917537:DXH917537 EHC917537:EHD917537 EQY917537:EQZ917537 FAU917537:FAV917537 FKQ917537:FKR917537 FUM917537:FUN917537 GEI917537:GEJ917537 GOE917537:GOF917537 GYA917537:GYB917537 HHW917537:HHX917537 HRS917537:HRT917537 IBO917537:IBP917537 ILK917537:ILL917537 IVG917537:IVH917537 JFC917537:JFD917537 JOY917537:JOZ917537 JYU917537:JYV917537 KIQ917537:KIR917537 KSM917537:KSN917537 LCI917537:LCJ917537 LME917537:LMF917537 LWA917537:LWB917537 MFW917537:MFX917537 MPS917537:MPT917537 MZO917537:MZP917537 NJK917537:NJL917537 NTG917537:NTH917537 ODC917537:ODD917537 OMY917537:OMZ917537 OWU917537:OWV917537 PGQ917537:PGR917537 PQM917537:PQN917537 QAI917537:QAJ917537 QKE917537:QKF917537 QUA917537:QUB917537 RDW917537:RDX917537 RNS917537:RNT917537 RXO917537:RXP917537 SHK917537:SHL917537 SRG917537:SRH917537 TBC917537:TBD917537 TKY917537:TKZ917537 TUU917537:TUV917537 UEQ917537:UER917537 UOM917537:UON917537 UYI917537:UYJ917537 VIE917537:VIF917537 VSA917537:VSB917537 WBW917537:WBX917537 WLS917537:WLT917537 WVO917537:WVP917537 G983073:H983073 JC983073:JD983073 SY983073:SZ983073 ACU983073:ACV983073 AMQ983073:AMR983073 AWM983073:AWN983073 BGI983073:BGJ983073 BQE983073:BQF983073 CAA983073:CAB983073 CJW983073:CJX983073 CTS983073:CTT983073 DDO983073:DDP983073 DNK983073:DNL983073 DXG983073:DXH983073 EHC983073:EHD983073 EQY983073:EQZ983073 FAU983073:FAV983073 FKQ983073:FKR983073 FUM983073:FUN983073 GEI983073:GEJ983073 GOE983073:GOF983073 GYA983073:GYB983073 HHW983073:HHX983073 HRS983073:HRT983073 IBO983073:IBP983073 ILK983073:ILL983073 IVG983073:IVH983073 JFC983073:JFD983073 JOY983073:JOZ983073 JYU983073:JYV983073 KIQ983073:KIR983073 KSM983073:KSN983073 LCI983073:LCJ983073 LME983073:LMF983073 LWA983073:LWB983073 MFW983073:MFX983073 MPS983073:MPT983073 MZO983073:MZP983073 NJK983073:NJL983073 NTG983073:NTH983073 ODC983073:ODD983073 OMY983073:OMZ983073 OWU983073:OWV983073 PGQ983073:PGR983073 PQM983073:PQN983073 QAI983073:QAJ983073 QKE983073:QKF983073 QUA983073:QUB983073 RDW983073:RDX983073 RNS983073:RNT983073 RXO983073:RXP983073 SHK983073:SHL983073 SRG983073:SRH983073 TBC983073:TBD983073 TKY983073:TKZ983073 TUU983073:TUV983073 UEQ983073:UER983073 UOM983073:UON983073 UYI983073:UYJ983073 VIE983073:VIF983073 VSA983073:VSB983073 WBW983073:WBX983073 WLS983073:WLT983073 WVO983073:WVP983073">
      <formula1>-10000000000000000</formula1>
      <formula2>10000000000000000</formula2>
    </dataValidation>
    <dataValidation errorStyle="information" allowBlank="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B115:C115 IX115:IY115 ST115:SU115 ACP115:ACQ115 AML115:AMM115 AWH115:AWI115 BGD115:BGE115 BPZ115:BQA115 BZV115:BZW115 CJR115:CJS115 CTN115:CTO115 DDJ115:DDK115 DNF115:DNG115 DXB115:DXC115 EGX115:EGY115 EQT115:EQU115 FAP115:FAQ115 FKL115:FKM115 FUH115:FUI115 GED115:GEE115 GNZ115:GOA115 GXV115:GXW115 HHR115:HHS115 HRN115:HRO115 IBJ115:IBK115 ILF115:ILG115 IVB115:IVC115 JEX115:JEY115 JOT115:JOU115 JYP115:JYQ115 KIL115:KIM115 KSH115:KSI115 LCD115:LCE115 LLZ115:LMA115 LVV115:LVW115 MFR115:MFS115 MPN115:MPO115 MZJ115:MZK115 NJF115:NJG115 NTB115:NTC115 OCX115:OCY115 OMT115:OMU115 OWP115:OWQ115 PGL115:PGM115 PQH115:PQI115 QAD115:QAE115 QJZ115:QKA115 QTV115:QTW115 RDR115:RDS115 RNN115:RNO115 RXJ115:RXK115 SHF115:SHG115 SRB115:SRC115 TAX115:TAY115 TKT115:TKU115 TUP115:TUQ115 UEL115:UEM115 UOH115:UOI115 UYD115:UYE115 VHZ115:VIA115 VRV115:VRW115 WBR115:WBS115 WLN115:WLO115 WVJ115:WVK115 B65651:C65651 IX65651:IY65651 ST65651:SU65651 ACP65651:ACQ65651 AML65651:AMM65651 AWH65651:AWI65651 BGD65651:BGE65651 BPZ65651:BQA65651 BZV65651:BZW65651 CJR65651:CJS65651 CTN65651:CTO65651 DDJ65651:DDK65651 DNF65651:DNG65651 DXB65651:DXC65651 EGX65651:EGY65651 EQT65651:EQU65651 FAP65651:FAQ65651 FKL65651:FKM65651 FUH65651:FUI65651 GED65651:GEE65651 GNZ65651:GOA65651 GXV65651:GXW65651 HHR65651:HHS65651 HRN65651:HRO65651 IBJ65651:IBK65651 ILF65651:ILG65651 IVB65651:IVC65651 JEX65651:JEY65651 JOT65651:JOU65651 JYP65651:JYQ65651 KIL65651:KIM65651 KSH65651:KSI65651 LCD65651:LCE65651 LLZ65651:LMA65651 LVV65651:LVW65651 MFR65651:MFS65651 MPN65651:MPO65651 MZJ65651:MZK65651 NJF65651:NJG65651 NTB65651:NTC65651 OCX65651:OCY65651 OMT65651:OMU65651 OWP65651:OWQ65651 PGL65651:PGM65651 PQH65651:PQI65651 QAD65651:QAE65651 QJZ65651:QKA65651 QTV65651:QTW65651 RDR65651:RDS65651 RNN65651:RNO65651 RXJ65651:RXK65651 SHF65651:SHG65651 SRB65651:SRC65651 TAX65651:TAY65651 TKT65651:TKU65651 TUP65651:TUQ65651 UEL65651:UEM65651 UOH65651:UOI65651 UYD65651:UYE65651 VHZ65651:VIA65651 VRV65651:VRW65651 WBR65651:WBS65651 WLN65651:WLO65651 WVJ65651:WVK65651 B131187:C131187 IX131187:IY131187 ST131187:SU131187 ACP131187:ACQ131187 AML131187:AMM131187 AWH131187:AWI131187 BGD131187:BGE131187 BPZ131187:BQA131187 BZV131187:BZW131187 CJR131187:CJS131187 CTN131187:CTO131187 DDJ131187:DDK131187 DNF131187:DNG131187 DXB131187:DXC131187 EGX131187:EGY131187 EQT131187:EQU131187 FAP131187:FAQ131187 FKL131187:FKM131187 FUH131187:FUI131187 GED131187:GEE131187 GNZ131187:GOA131187 GXV131187:GXW131187 HHR131187:HHS131187 HRN131187:HRO131187 IBJ131187:IBK131187 ILF131187:ILG131187 IVB131187:IVC131187 JEX131187:JEY131187 JOT131187:JOU131187 JYP131187:JYQ131187 KIL131187:KIM131187 KSH131187:KSI131187 LCD131187:LCE131187 LLZ131187:LMA131187 LVV131187:LVW131187 MFR131187:MFS131187 MPN131187:MPO131187 MZJ131187:MZK131187 NJF131187:NJG131187 NTB131187:NTC131187 OCX131187:OCY131187 OMT131187:OMU131187 OWP131187:OWQ131187 PGL131187:PGM131187 PQH131187:PQI131187 QAD131187:QAE131187 QJZ131187:QKA131187 QTV131187:QTW131187 RDR131187:RDS131187 RNN131187:RNO131187 RXJ131187:RXK131187 SHF131187:SHG131187 SRB131187:SRC131187 TAX131187:TAY131187 TKT131187:TKU131187 TUP131187:TUQ131187 UEL131187:UEM131187 UOH131187:UOI131187 UYD131187:UYE131187 VHZ131187:VIA131187 VRV131187:VRW131187 WBR131187:WBS131187 WLN131187:WLO131187 WVJ131187:WVK131187 B196723:C196723 IX196723:IY196723 ST196723:SU196723 ACP196723:ACQ196723 AML196723:AMM196723 AWH196723:AWI196723 BGD196723:BGE196723 BPZ196723:BQA196723 BZV196723:BZW196723 CJR196723:CJS196723 CTN196723:CTO196723 DDJ196723:DDK196723 DNF196723:DNG196723 DXB196723:DXC196723 EGX196723:EGY196723 EQT196723:EQU196723 FAP196723:FAQ196723 FKL196723:FKM196723 FUH196723:FUI196723 GED196723:GEE196723 GNZ196723:GOA196723 GXV196723:GXW196723 HHR196723:HHS196723 HRN196723:HRO196723 IBJ196723:IBK196723 ILF196723:ILG196723 IVB196723:IVC196723 JEX196723:JEY196723 JOT196723:JOU196723 JYP196723:JYQ196723 KIL196723:KIM196723 KSH196723:KSI196723 LCD196723:LCE196723 LLZ196723:LMA196723 LVV196723:LVW196723 MFR196723:MFS196723 MPN196723:MPO196723 MZJ196723:MZK196723 NJF196723:NJG196723 NTB196723:NTC196723 OCX196723:OCY196723 OMT196723:OMU196723 OWP196723:OWQ196723 PGL196723:PGM196723 PQH196723:PQI196723 QAD196723:QAE196723 QJZ196723:QKA196723 QTV196723:QTW196723 RDR196723:RDS196723 RNN196723:RNO196723 RXJ196723:RXK196723 SHF196723:SHG196723 SRB196723:SRC196723 TAX196723:TAY196723 TKT196723:TKU196723 TUP196723:TUQ196723 UEL196723:UEM196723 UOH196723:UOI196723 UYD196723:UYE196723 VHZ196723:VIA196723 VRV196723:VRW196723 WBR196723:WBS196723 WLN196723:WLO196723 WVJ196723:WVK196723 B262259:C262259 IX262259:IY262259 ST262259:SU262259 ACP262259:ACQ262259 AML262259:AMM262259 AWH262259:AWI262259 BGD262259:BGE262259 BPZ262259:BQA262259 BZV262259:BZW262259 CJR262259:CJS262259 CTN262259:CTO262259 DDJ262259:DDK262259 DNF262259:DNG262259 DXB262259:DXC262259 EGX262259:EGY262259 EQT262259:EQU262259 FAP262259:FAQ262259 FKL262259:FKM262259 FUH262259:FUI262259 GED262259:GEE262259 GNZ262259:GOA262259 GXV262259:GXW262259 HHR262259:HHS262259 HRN262259:HRO262259 IBJ262259:IBK262259 ILF262259:ILG262259 IVB262259:IVC262259 JEX262259:JEY262259 JOT262259:JOU262259 JYP262259:JYQ262259 KIL262259:KIM262259 KSH262259:KSI262259 LCD262259:LCE262259 LLZ262259:LMA262259 LVV262259:LVW262259 MFR262259:MFS262259 MPN262259:MPO262259 MZJ262259:MZK262259 NJF262259:NJG262259 NTB262259:NTC262259 OCX262259:OCY262259 OMT262259:OMU262259 OWP262259:OWQ262259 PGL262259:PGM262259 PQH262259:PQI262259 QAD262259:QAE262259 QJZ262259:QKA262259 QTV262259:QTW262259 RDR262259:RDS262259 RNN262259:RNO262259 RXJ262259:RXK262259 SHF262259:SHG262259 SRB262259:SRC262259 TAX262259:TAY262259 TKT262259:TKU262259 TUP262259:TUQ262259 UEL262259:UEM262259 UOH262259:UOI262259 UYD262259:UYE262259 VHZ262259:VIA262259 VRV262259:VRW262259 WBR262259:WBS262259 WLN262259:WLO262259 WVJ262259:WVK262259 B327795:C327795 IX327795:IY327795 ST327795:SU327795 ACP327795:ACQ327795 AML327795:AMM327795 AWH327795:AWI327795 BGD327795:BGE327795 BPZ327795:BQA327795 BZV327795:BZW327795 CJR327795:CJS327795 CTN327795:CTO327795 DDJ327795:DDK327795 DNF327795:DNG327795 DXB327795:DXC327795 EGX327795:EGY327795 EQT327795:EQU327795 FAP327795:FAQ327795 FKL327795:FKM327795 FUH327795:FUI327795 GED327795:GEE327795 GNZ327795:GOA327795 GXV327795:GXW327795 HHR327795:HHS327795 HRN327795:HRO327795 IBJ327795:IBK327795 ILF327795:ILG327795 IVB327795:IVC327795 JEX327795:JEY327795 JOT327795:JOU327795 JYP327795:JYQ327795 KIL327795:KIM327795 KSH327795:KSI327795 LCD327795:LCE327795 LLZ327795:LMA327795 LVV327795:LVW327795 MFR327795:MFS327795 MPN327795:MPO327795 MZJ327795:MZK327795 NJF327795:NJG327795 NTB327795:NTC327795 OCX327795:OCY327795 OMT327795:OMU327795 OWP327795:OWQ327795 PGL327795:PGM327795 PQH327795:PQI327795 QAD327795:QAE327795 QJZ327795:QKA327795 QTV327795:QTW327795 RDR327795:RDS327795 RNN327795:RNO327795 RXJ327795:RXK327795 SHF327795:SHG327795 SRB327795:SRC327795 TAX327795:TAY327795 TKT327795:TKU327795 TUP327795:TUQ327795 UEL327795:UEM327795 UOH327795:UOI327795 UYD327795:UYE327795 VHZ327795:VIA327795 VRV327795:VRW327795 WBR327795:WBS327795 WLN327795:WLO327795 WVJ327795:WVK327795 B393331:C393331 IX393331:IY393331 ST393331:SU393331 ACP393331:ACQ393331 AML393331:AMM393331 AWH393331:AWI393331 BGD393331:BGE393331 BPZ393331:BQA393331 BZV393331:BZW393331 CJR393331:CJS393331 CTN393331:CTO393331 DDJ393331:DDK393331 DNF393331:DNG393331 DXB393331:DXC393331 EGX393331:EGY393331 EQT393331:EQU393331 FAP393331:FAQ393331 FKL393331:FKM393331 FUH393331:FUI393331 GED393331:GEE393331 GNZ393331:GOA393331 GXV393331:GXW393331 HHR393331:HHS393331 HRN393331:HRO393331 IBJ393331:IBK393331 ILF393331:ILG393331 IVB393331:IVC393331 JEX393331:JEY393331 JOT393331:JOU393331 JYP393331:JYQ393331 KIL393331:KIM393331 KSH393331:KSI393331 LCD393331:LCE393331 LLZ393331:LMA393331 LVV393331:LVW393331 MFR393331:MFS393331 MPN393331:MPO393331 MZJ393331:MZK393331 NJF393331:NJG393331 NTB393331:NTC393331 OCX393331:OCY393331 OMT393331:OMU393331 OWP393331:OWQ393331 PGL393331:PGM393331 PQH393331:PQI393331 QAD393331:QAE393331 QJZ393331:QKA393331 QTV393331:QTW393331 RDR393331:RDS393331 RNN393331:RNO393331 RXJ393331:RXK393331 SHF393331:SHG393331 SRB393331:SRC393331 TAX393331:TAY393331 TKT393331:TKU393331 TUP393331:TUQ393331 UEL393331:UEM393331 UOH393331:UOI393331 UYD393331:UYE393331 VHZ393331:VIA393331 VRV393331:VRW393331 WBR393331:WBS393331 WLN393331:WLO393331 WVJ393331:WVK393331 B458867:C458867 IX458867:IY458867 ST458867:SU458867 ACP458867:ACQ458867 AML458867:AMM458867 AWH458867:AWI458867 BGD458867:BGE458867 BPZ458867:BQA458867 BZV458867:BZW458867 CJR458867:CJS458867 CTN458867:CTO458867 DDJ458867:DDK458867 DNF458867:DNG458867 DXB458867:DXC458867 EGX458867:EGY458867 EQT458867:EQU458867 FAP458867:FAQ458867 FKL458867:FKM458867 FUH458867:FUI458867 GED458867:GEE458867 GNZ458867:GOA458867 GXV458867:GXW458867 HHR458867:HHS458867 HRN458867:HRO458867 IBJ458867:IBK458867 ILF458867:ILG458867 IVB458867:IVC458867 JEX458867:JEY458867 JOT458867:JOU458867 JYP458867:JYQ458867 KIL458867:KIM458867 KSH458867:KSI458867 LCD458867:LCE458867 LLZ458867:LMA458867 LVV458867:LVW458867 MFR458867:MFS458867 MPN458867:MPO458867 MZJ458867:MZK458867 NJF458867:NJG458867 NTB458867:NTC458867 OCX458867:OCY458867 OMT458867:OMU458867 OWP458867:OWQ458867 PGL458867:PGM458867 PQH458867:PQI458867 QAD458867:QAE458867 QJZ458867:QKA458867 QTV458867:QTW458867 RDR458867:RDS458867 RNN458867:RNO458867 RXJ458867:RXK458867 SHF458867:SHG458867 SRB458867:SRC458867 TAX458867:TAY458867 TKT458867:TKU458867 TUP458867:TUQ458867 UEL458867:UEM458867 UOH458867:UOI458867 UYD458867:UYE458867 VHZ458867:VIA458867 VRV458867:VRW458867 WBR458867:WBS458867 WLN458867:WLO458867 WVJ458867:WVK458867 B524403:C524403 IX524403:IY524403 ST524403:SU524403 ACP524403:ACQ524403 AML524403:AMM524403 AWH524403:AWI524403 BGD524403:BGE524403 BPZ524403:BQA524403 BZV524403:BZW524403 CJR524403:CJS524403 CTN524403:CTO524403 DDJ524403:DDK524403 DNF524403:DNG524403 DXB524403:DXC524403 EGX524403:EGY524403 EQT524403:EQU524403 FAP524403:FAQ524403 FKL524403:FKM524403 FUH524403:FUI524403 GED524403:GEE524403 GNZ524403:GOA524403 GXV524403:GXW524403 HHR524403:HHS524403 HRN524403:HRO524403 IBJ524403:IBK524403 ILF524403:ILG524403 IVB524403:IVC524403 JEX524403:JEY524403 JOT524403:JOU524403 JYP524403:JYQ524403 KIL524403:KIM524403 KSH524403:KSI524403 LCD524403:LCE524403 LLZ524403:LMA524403 LVV524403:LVW524403 MFR524403:MFS524403 MPN524403:MPO524403 MZJ524403:MZK524403 NJF524403:NJG524403 NTB524403:NTC524403 OCX524403:OCY524403 OMT524403:OMU524403 OWP524403:OWQ524403 PGL524403:PGM524403 PQH524403:PQI524403 QAD524403:QAE524403 QJZ524403:QKA524403 QTV524403:QTW524403 RDR524403:RDS524403 RNN524403:RNO524403 RXJ524403:RXK524403 SHF524403:SHG524403 SRB524403:SRC524403 TAX524403:TAY524403 TKT524403:TKU524403 TUP524403:TUQ524403 UEL524403:UEM524403 UOH524403:UOI524403 UYD524403:UYE524403 VHZ524403:VIA524403 VRV524403:VRW524403 WBR524403:WBS524403 WLN524403:WLO524403 WVJ524403:WVK524403 B589939:C589939 IX589939:IY589939 ST589939:SU589939 ACP589939:ACQ589939 AML589939:AMM589939 AWH589939:AWI589939 BGD589939:BGE589939 BPZ589939:BQA589939 BZV589939:BZW589939 CJR589939:CJS589939 CTN589939:CTO589939 DDJ589939:DDK589939 DNF589939:DNG589939 DXB589939:DXC589939 EGX589939:EGY589939 EQT589939:EQU589939 FAP589939:FAQ589939 FKL589939:FKM589939 FUH589939:FUI589939 GED589939:GEE589939 GNZ589939:GOA589939 GXV589939:GXW589939 HHR589939:HHS589939 HRN589939:HRO589939 IBJ589939:IBK589939 ILF589939:ILG589939 IVB589939:IVC589939 JEX589939:JEY589939 JOT589939:JOU589939 JYP589939:JYQ589939 KIL589939:KIM589939 KSH589939:KSI589939 LCD589939:LCE589939 LLZ589939:LMA589939 LVV589939:LVW589939 MFR589939:MFS589939 MPN589939:MPO589939 MZJ589939:MZK589939 NJF589939:NJG589939 NTB589939:NTC589939 OCX589939:OCY589939 OMT589939:OMU589939 OWP589939:OWQ589939 PGL589939:PGM589939 PQH589939:PQI589939 QAD589939:QAE589939 QJZ589939:QKA589939 QTV589939:QTW589939 RDR589939:RDS589939 RNN589939:RNO589939 RXJ589939:RXK589939 SHF589939:SHG589939 SRB589939:SRC589939 TAX589939:TAY589939 TKT589939:TKU589939 TUP589939:TUQ589939 UEL589939:UEM589939 UOH589939:UOI589939 UYD589939:UYE589939 VHZ589939:VIA589939 VRV589939:VRW589939 WBR589939:WBS589939 WLN589939:WLO589939 WVJ589939:WVK589939 B655475:C655475 IX655475:IY655475 ST655475:SU655475 ACP655475:ACQ655475 AML655475:AMM655475 AWH655475:AWI655475 BGD655475:BGE655475 BPZ655475:BQA655475 BZV655475:BZW655475 CJR655475:CJS655475 CTN655475:CTO655475 DDJ655475:DDK655475 DNF655475:DNG655475 DXB655475:DXC655475 EGX655475:EGY655475 EQT655475:EQU655475 FAP655475:FAQ655475 FKL655475:FKM655475 FUH655475:FUI655475 GED655475:GEE655475 GNZ655475:GOA655475 GXV655475:GXW655475 HHR655475:HHS655475 HRN655475:HRO655475 IBJ655475:IBK655475 ILF655475:ILG655475 IVB655475:IVC655475 JEX655475:JEY655475 JOT655475:JOU655475 JYP655475:JYQ655475 KIL655475:KIM655475 KSH655475:KSI655475 LCD655475:LCE655475 LLZ655475:LMA655475 LVV655475:LVW655475 MFR655475:MFS655475 MPN655475:MPO655475 MZJ655475:MZK655475 NJF655475:NJG655475 NTB655475:NTC655475 OCX655475:OCY655475 OMT655475:OMU655475 OWP655475:OWQ655475 PGL655475:PGM655475 PQH655475:PQI655475 QAD655475:QAE655475 QJZ655475:QKA655475 QTV655475:QTW655475 RDR655475:RDS655475 RNN655475:RNO655475 RXJ655475:RXK655475 SHF655475:SHG655475 SRB655475:SRC655475 TAX655475:TAY655475 TKT655475:TKU655475 TUP655475:TUQ655475 UEL655475:UEM655475 UOH655475:UOI655475 UYD655475:UYE655475 VHZ655475:VIA655475 VRV655475:VRW655475 WBR655475:WBS655475 WLN655475:WLO655475 WVJ655475:WVK655475 B721011:C721011 IX721011:IY721011 ST721011:SU721011 ACP721011:ACQ721011 AML721011:AMM721011 AWH721011:AWI721011 BGD721011:BGE721011 BPZ721011:BQA721011 BZV721011:BZW721011 CJR721011:CJS721011 CTN721011:CTO721011 DDJ721011:DDK721011 DNF721011:DNG721011 DXB721011:DXC721011 EGX721011:EGY721011 EQT721011:EQU721011 FAP721011:FAQ721011 FKL721011:FKM721011 FUH721011:FUI721011 GED721011:GEE721011 GNZ721011:GOA721011 GXV721011:GXW721011 HHR721011:HHS721011 HRN721011:HRO721011 IBJ721011:IBK721011 ILF721011:ILG721011 IVB721011:IVC721011 JEX721011:JEY721011 JOT721011:JOU721011 JYP721011:JYQ721011 KIL721011:KIM721011 KSH721011:KSI721011 LCD721011:LCE721011 LLZ721011:LMA721011 LVV721011:LVW721011 MFR721011:MFS721011 MPN721011:MPO721011 MZJ721011:MZK721011 NJF721011:NJG721011 NTB721011:NTC721011 OCX721011:OCY721011 OMT721011:OMU721011 OWP721011:OWQ721011 PGL721011:PGM721011 PQH721011:PQI721011 QAD721011:QAE721011 QJZ721011:QKA721011 QTV721011:QTW721011 RDR721011:RDS721011 RNN721011:RNO721011 RXJ721011:RXK721011 SHF721011:SHG721011 SRB721011:SRC721011 TAX721011:TAY721011 TKT721011:TKU721011 TUP721011:TUQ721011 UEL721011:UEM721011 UOH721011:UOI721011 UYD721011:UYE721011 VHZ721011:VIA721011 VRV721011:VRW721011 WBR721011:WBS721011 WLN721011:WLO721011 WVJ721011:WVK721011 B786547:C786547 IX786547:IY786547 ST786547:SU786547 ACP786547:ACQ786547 AML786547:AMM786547 AWH786547:AWI786547 BGD786547:BGE786547 BPZ786547:BQA786547 BZV786547:BZW786547 CJR786547:CJS786547 CTN786547:CTO786547 DDJ786547:DDK786547 DNF786547:DNG786547 DXB786547:DXC786547 EGX786547:EGY786547 EQT786547:EQU786547 FAP786547:FAQ786547 FKL786547:FKM786547 FUH786547:FUI786547 GED786547:GEE786547 GNZ786547:GOA786547 GXV786547:GXW786547 HHR786547:HHS786547 HRN786547:HRO786547 IBJ786547:IBK786547 ILF786547:ILG786547 IVB786547:IVC786547 JEX786547:JEY786547 JOT786547:JOU786547 JYP786547:JYQ786547 KIL786547:KIM786547 KSH786547:KSI786547 LCD786547:LCE786547 LLZ786547:LMA786547 LVV786547:LVW786547 MFR786547:MFS786547 MPN786547:MPO786547 MZJ786547:MZK786547 NJF786547:NJG786547 NTB786547:NTC786547 OCX786547:OCY786547 OMT786547:OMU786547 OWP786547:OWQ786547 PGL786547:PGM786547 PQH786547:PQI786547 QAD786547:QAE786547 QJZ786547:QKA786547 QTV786547:QTW786547 RDR786547:RDS786547 RNN786547:RNO786547 RXJ786547:RXK786547 SHF786547:SHG786547 SRB786547:SRC786547 TAX786547:TAY786547 TKT786547:TKU786547 TUP786547:TUQ786547 UEL786547:UEM786547 UOH786547:UOI786547 UYD786547:UYE786547 VHZ786547:VIA786547 VRV786547:VRW786547 WBR786547:WBS786547 WLN786547:WLO786547 WVJ786547:WVK786547 B852083:C852083 IX852083:IY852083 ST852083:SU852083 ACP852083:ACQ852083 AML852083:AMM852083 AWH852083:AWI852083 BGD852083:BGE852083 BPZ852083:BQA852083 BZV852083:BZW852083 CJR852083:CJS852083 CTN852083:CTO852083 DDJ852083:DDK852083 DNF852083:DNG852083 DXB852083:DXC852083 EGX852083:EGY852083 EQT852083:EQU852083 FAP852083:FAQ852083 FKL852083:FKM852083 FUH852083:FUI852083 GED852083:GEE852083 GNZ852083:GOA852083 GXV852083:GXW852083 HHR852083:HHS852083 HRN852083:HRO852083 IBJ852083:IBK852083 ILF852083:ILG852083 IVB852083:IVC852083 JEX852083:JEY852083 JOT852083:JOU852083 JYP852083:JYQ852083 KIL852083:KIM852083 KSH852083:KSI852083 LCD852083:LCE852083 LLZ852083:LMA852083 LVV852083:LVW852083 MFR852083:MFS852083 MPN852083:MPO852083 MZJ852083:MZK852083 NJF852083:NJG852083 NTB852083:NTC852083 OCX852083:OCY852083 OMT852083:OMU852083 OWP852083:OWQ852083 PGL852083:PGM852083 PQH852083:PQI852083 QAD852083:QAE852083 QJZ852083:QKA852083 QTV852083:QTW852083 RDR852083:RDS852083 RNN852083:RNO852083 RXJ852083:RXK852083 SHF852083:SHG852083 SRB852083:SRC852083 TAX852083:TAY852083 TKT852083:TKU852083 TUP852083:TUQ852083 UEL852083:UEM852083 UOH852083:UOI852083 UYD852083:UYE852083 VHZ852083:VIA852083 VRV852083:VRW852083 WBR852083:WBS852083 WLN852083:WLO852083 WVJ852083:WVK852083 B917619:C917619 IX917619:IY917619 ST917619:SU917619 ACP917619:ACQ917619 AML917619:AMM917619 AWH917619:AWI917619 BGD917619:BGE917619 BPZ917619:BQA917619 BZV917619:BZW917619 CJR917619:CJS917619 CTN917619:CTO917619 DDJ917619:DDK917619 DNF917619:DNG917619 DXB917619:DXC917619 EGX917619:EGY917619 EQT917619:EQU917619 FAP917619:FAQ917619 FKL917619:FKM917619 FUH917619:FUI917619 GED917619:GEE917619 GNZ917619:GOA917619 GXV917619:GXW917619 HHR917619:HHS917619 HRN917619:HRO917619 IBJ917619:IBK917619 ILF917619:ILG917619 IVB917619:IVC917619 JEX917619:JEY917619 JOT917619:JOU917619 JYP917619:JYQ917619 KIL917619:KIM917619 KSH917619:KSI917619 LCD917619:LCE917619 LLZ917619:LMA917619 LVV917619:LVW917619 MFR917619:MFS917619 MPN917619:MPO917619 MZJ917619:MZK917619 NJF917619:NJG917619 NTB917619:NTC917619 OCX917619:OCY917619 OMT917619:OMU917619 OWP917619:OWQ917619 PGL917619:PGM917619 PQH917619:PQI917619 QAD917619:QAE917619 QJZ917619:QKA917619 QTV917619:QTW917619 RDR917619:RDS917619 RNN917619:RNO917619 RXJ917619:RXK917619 SHF917619:SHG917619 SRB917619:SRC917619 TAX917619:TAY917619 TKT917619:TKU917619 TUP917619:TUQ917619 UEL917619:UEM917619 UOH917619:UOI917619 UYD917619:UYE917619 VHZ917619:VIA917619 VRV917619:VRW917619 WBR917619:WBS917619 WLN917619:WLO917619 WVJ917619:WVK917619 B983155:C983155 IX983155:IY983155 ST983155:SU983155 ACP983155:ACQ983155 AML983155:AMM983155 AWH983155:AWI983155 BGD983155:BGE983155 BPZ983155:BQA983155 BZV983155:BZW983155 CJR983155:CJS983155 CTN983155:CTO983155 DDJ983155:DDK983155 DNF983155:DNG983155 DXB983155:DXC983155 EGX983155:EGY983155 EQT983155:EQU983155 FAP983155:FAQ983155 FKL983155:FKM983155 FUH983155:FUI983155 GED983155:GEE983155 GNZ983155:GOA983155 GXV983155:GXW983155 HHR983155:HHS983155 HRN983155:HRO983155 IBJ983155:IBK983155 ILF983155:ILG983155 IVB983155:IVC983155 JEX983155:JEY983155 JOT983155:JOU983155 JYP983155:JYQ983155 KIL983155:KIM983155 KSH983155:KSI983155 LCD983155:LCE983155 LLZ983155:LMA983155 LVV983155:LVW983155 MFR983155:MFS983155 MPN983155:MPO983155 MZJ983155:MZK983155 NJF983155:NJG983155 NTB983155:NTC983155 OCX983155:OCY983155 OMT983155:OMU983155 OWP983155:OWQ983155 PGL983155:PGM983155 PQH983155:PQI983155 QAD983155:QAE983155 QJZ983155:QKA983155 QTV983155:QTW983155 RDR983155:RDS983155 RNN983155:RNO983155 RXJ983155:RXK983155 SHF983155:SHG983155 SRB983155:SRC983155 TAX983155:TAY983155 TKT983155:TKU983155 TUP983155:TUQ983155 UEL983155:UEM983155 UOH983155:UOI983155 UYD983155:UYE983155 VHZ983155:VIA983155 VRV983155:VRW983155 WBR983155:WBS983155 WLN983155:WLO983155 WVJ983155:WVK983155"/>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H52 JC52:JD52 SY52:SZ52 ACU52:ACV52 AMQ52:AMR52 AWM52:AWN52 BGI52:BGJ52 BQE52:BQF52 CAA52:CAB52 CJW52:CJX52 CTS52:CTT52 DDO52:DDP52 DNK52:DNL52 DXG52:DXH52 EHC52:EHD52 EQY52:EQZ52 FAU52:FAV52 FKQ52:FKR52 FUM52:FUN52 GEI52:GEJ52 GOE52:GOF52 GYA52:GYB52 HHW52:HHX52 HRS52:HRT52 IBO52:IBP52 ILK52:ILL52 IVG52:IVH52 JFC52:JFD52 JOY52:JOZ52 JYU52:JYV52 KIQ52:KIR52 KSM52:KSN52 LCI52:LCJ52 LME52:LMF52 LWA52:LWB52 MFW52:MFX52 MPS52:MPT52 MZO52:MZP52 NJK52:NJL52 NTG52:NTH52 ODC52:ODD52 OMY52:OMZ52 OWU52:OWV52 PGQ52:PGR52 PQM52:PQN52 QAI52:QAJ52 QKE52:QKF52 QUA52:QUB52 RDW52:RDX52 RNS52:RNT52 RXO52:RXP52 SHK52:SHL52 SRG52:SRH52 TBC52:TBD52 TKY52:TKZ52 TUU52:TUV52 UEQ52:UER52 UOM52:UON52 UYI52:UYJ52 VIE52:VIF52 VSA52:VSB52 WBW52:WBX52 WLS52:WLT52 WVO52:WVP52 G65588:H65588 JC65588:JD65588 SY65588:SZ65588 ACU65588:ACV65588 AMQ65588:AMR65588 AWM65588:AWN65588 BGI65588:BGJ65588 BQE65588:BQF65588 CAA65588:CAB65588 CJW65588:CJX65588 CTS65588:CTT65588 DDO65588:DDP65588 DNK65588:DNL65588 DXG65588:DXH65588 EHC65588:EHD65588 EQY65588:EQZ65588 FAU65588:FAV65588 FKQ65588:FKR65588 FUM65588:FUN65588 GEI65588:GEJ65588 GOE65588:GOF65588 GYA65588:GYB65588 HHW65588:HHX65588 HRS65588:HRT65588 IBO65588:IBP65588 ILK65588:ILL65588 IVG65588:IVH65588 JFC65588:JFD65588 JOY65588:JOZ65588 JYU65588:JYV65588 KIQ65588:KIR65588 KSM65588:KSN65588 LCI65588:LCJ65588 LME65588:LMF65588 LWA65588:LWB65588 MFW65588:MFX65588 MPS65588:MPT65588 MZO65588:MZP65588 NJK65588:NJL65588 NTG65588:NTH65588 ODC65588:ODD65588 OMY65588:OMZ65588 OWU65588:OWV65588 PGQ65588:PGR65588 PQM65588:PQN65588 QAI65588:QAJ65588 QKE65588:QKF65588 QUA65588:QUB65588 RDW65588:RDX65588 RNS65588:RNT65588 RXO65588:RXP65588 SHK65588:SHL65588 SRG65588:SRH65588 TBC65588:TBD65588 TKY65588:TKZ65588 TUU65588:TUV65588 UEQ65588:UER65588 UOM65588:UON65588 UYI65588:UYJ65588 VIE65588:VIF65588 VSA65588:VSB65588 WBW65588:WBX65588 WLS65588:WLT65588 WVO65588:WVP65588 G131124:H131124 JC131124:JD131124 SY131124:SZ131124 ACU131124:ACV131124 AMQ131124:AMR131124 AWM131124:AWN131124 BGI131124:BGJ131124 BQE131124:BQF131124 CAA131124:CAB131124 CJW131124:CJX131124 CTS131124:CTT131124 DDO131124:DDP131124 DNK131124:DNL131124 DXG131124:DXH131124 EHC131124:EHD131124 EQY131124:EQZ131124 FAU131124:FAV131124 FKQ131124:FKR131124 FUM131124:FUN131124 GEI131124:GEJ131124 GOE131124:GOF131124 GYA131124:GYB131124 HHW131124:HHX131124 HRS131124:HRT131124 IBO131124:IBP131124 ILK131124:ILL131124 IVG131124:IVH131124 JFC131124:JFD131124 JOY131124:JOZ131124 JYU131124:JYV131124 KIQ131124:KIR131124 KSM131124:KSN131124 LCI131124:LCJ131124 LME131124:LMF131124 LWA131124:LWB131124 MFW131124:MFX131124 MPS131124:MPT131124 MZO131124:MZP131124 NJK131124:NJL131124 NTG131124:NTH131124 ODC131124:ODD131124 OMY131124:OMZ131124 OWU131124:OWV131124 PGQ131124:PGR131124 PQM131124:PQN131124 QAI131124:QAJ131124 QKE131124:QKF131124 QUA131124:QUB131124 RDW131124:RDX131124 RNS131124:RNT131124 RXO131124:RXP131124 SHK131124:SHL131124 SRG131124:SRH131124 TBC131124:TBD131124 TKY131124:TKZ131124 TUU131124:TUV131124 UEQ131124:UER131124 UOM131124:UON131124 UYI131124:UYJ131124 VIE131124:VIF131124 VSA131124:VSB131124 WBW131124:WBX131124 WLS131124:WLT131124 WVO131124:WVP131124 G196660:H196660 JC196660:JD196660 SY196660:SZ196660 ACU196660:ACV196660 AMQ196660:AMR196660 AWM196660:AWN196660 BGI196660:BGJ196660 BQE196660:BQF196660 CAA196660:CAB196660 CJW196660:CJX196660 CTS196660:CTT196660 DDO196660:DDP196660 DNK196660:DNL196660 DXG196660:DXH196660 EHC196660:EHD196660 EQY196660:EQZ196660 FAU196660:FAV196660 FKQ196660:FKR196660 FUM196660:FUN196660 GEI196660:GEJ196660 GOE196660:GOF196660 GYA196660:GYB196660 HHW196660:HHX196660 HRS196660:HRT196660 IBO196660:IBP196660 ILK196660:ILL196660 IVG196660:IVH196660 JFC196660:JFD196660 JOY196660:JOZ196660 JYU196660:JYV196660 KIQ196660:KIR196660 KSM196660:KSN196660 LCI196660:LCJ196660 LME196660:LMF196660 LWA196660:LWB196660 MFW196660:MFX196660 MPS196660:MPT196660 MZO196660:MZP196660 NJK196660:NJL196660 NTG196660:NTH196660 ODC196660:ODD196660 OMY196660:OMZ196660 OWU196660:OWV196660 PGQ196660:PGR196660 PQM196660:PQN196660 QAI196660:QAJ196660 QKE196660:QKF196660 QUA196660:QUB196660 RDW196660:RDX196660 RNS196660:RNT196660 RXO196660:RXP196660 SHK196660:SHL196660 SRG196660:SRH196660 TBC196660:TBD196660 TKY196660:TKZ196660 TUU196660:TUV196660 UEQ196660:UER196660 UOM196660:UON196660 UYI196660:UYJ196660 VIE196660:VIF196660 VSA196660:VSB196660 WBW196660:WBX196660 WLS196660:WLT196660 WVO196660:WVP196660 G262196:H262196 JC262196:JD262196 SY262196:SZ262196 ACU262196:ACV262196 AMQ262196:AMR262196 AWM262196:AWN262196 BGI262196:BGJ262196 BQE262196:BQF262196 CAA262196:CAB262196 CJW262196:CJX262196 CTS262196:CTT262196 DDO262196:DDP262196 DNK262196:DNL262196 DXG262196:DXH262196 EHC262196:EHD262196 EQY262196:EQZ262196 FAU262196:FAV262196 FKQ262196:FKR262196 FUM262196:FUN262196 GEI262196:GEJ262196 GOE262196:GOF262196 GYA262196:GYB262196 HHW262196:HHX262196 HRS262196:HRT262196 IBO262196:IBP262196 ILK262196:ILL262196 IVG262196:IVH262196 JFC262196:JFD262196 JOY262196:JOZ262196 JYU262196:JYV262196 KIQ262196:KIR262196 KSM262196:KSN262196 LCI262196:LCJ262196 LME262196:LMF262196 LWA262196:LWB262196 MFW262196:MFX262196 MPS262196:MPT262196 MZO262196:MZP262196 NJK262196:NJL262196 NTG262196:NTH262196 ODC262196:ODD262196 OMY262196:OMZ262196 OWU262196:OWV262196 PGQ262196:PGR262196 PQM262196:PQN262196 QAI262196:QAJ262196 QKE262196:QKF262196 QUA262196:QUB262196 RDW262196:RDX262196 RNS262196:RNT262196 RXO262196:RXP262196 SHK262196:SHL262196 SRG262196:SRH262196 TBC262196:TBD262196 TKY262196:TKZ262196 TUU262196:TUV262196 UEQ262196:UER262196 UOM262196:UON262196 UYI262196:UYJ262196 VIE262196:VIF262196 VSA262196:VSB262196 WBW262196:WBX262196 WLS262196:WLT262196 WVO262196:WVP262196 G327732:H327732 JC327732:JD327732 SY327732:SZ327732 ACU327732:ACV327732 AMQ327732:AMR327732 AWM327732:AWN327732 BGI327732:BGJ327732 BQE327732:BQF327732 CAA327732:CAB327732 CJW327732:CJX327732 CTS327732:CTT327732 DDO327732:DDP327732 DNK327732:DNL327732 DXG327732:DXH327732 EHC327732:EHD327732 EQY327732:EQZ327732 FAU327732:FAV327732 FKQ327732:FKR327732 FUM327732:FUN327732 GEI327732:GEJ327732 GOE327732:GOF327732 GYA327732:GYB327732 HHW327732:HHX327732 HRS327732:HRT327732 IBO327732:IBP327732 ILK327732:ILL327732 IVG327732:IVH327732 JFC327732:JFD327732 JOY327732:JOZ327732 JYU327732:JYV327732 KIQ327732:KIR327732 KSM327732:KSN327732 LCI327732:LCJ327732 LME327732:LMF327732 LWA327732:LWB327732 MFW327732:MFX327732 MPS327732:MPT327732 MZO327732:MZP327732 NJK327732:NJL327732 NTG327732:NTH327732 ODC327732:ODD327732 OMY327732:OMZ327732 OWU327732:OWV327732 PGQ327732:PGR327732 PQM327732:PQN327732 QAI327732:QAJ327732 QKE327732:QKF327732 QUA327732:QUB327732 RDW327732:RDX327732 RNS327732:RNT327732 RXO327732:RXP327732 SHK327732:SHL327732 SRG327732:SRH327732 TBC327732:TBD327732 TKY327732:TKZ327732 TUU327732:TUV327732 UEQ327732:UER327732 UOM327732:UON327732 UYI327732:UYJ327732 VIE327732:VIF327732 VSA327732:VSB327732 WBW327732:WBX327732 WLS327732:WLT327732 WVO327732:WVP327732 G393268:H393268 JC393268:JD393268 SY393268:SZ393268 ACU393268:ACV393268 AMQ393268:AMR393268 AWM393268:AWN393268 BGI393268:BGJ393268 BQE393268:BQF393268 CAA393268:CAB393268 CJW393268:CJX393268 CTS393268:CTT393268 DDO393268:DDP393268 DNK393268:DNL393268 DXG393268:DXH393268 EHC393268:EHD393268 EQY393268:EQZ393268 FAU393268:FAV393268 FKQ393268:FKR393268 FUM393268:FUN393268 GEI393268:GEJ393268 GOE393268:GOF393268 GYA393268:GYB393268 HHW393268:HHX393268 HRS393268:HRT393268 IBO393268:IBP393268 ILK393268:ILL393268 IVG393268:IVH393268 JFC393268:JFD393268 JOY393268:JOZ393268 JYU393268:JYV393268 KIQ393268:KIR393268 KSM393268:KSN393268 LCI393268:LCJ393268 LME393268:LMF393268 LWA393268:LWB393268 MFW393268:MFX393268 MPS393268:MPT393268 MZO393268:MZP393268 NJK393268:NJL393268 NTG393268:NTH393268 ODC393268:ODD393268 OMY393268:OMZ393268 OWU393268:OWV393268 PGQ393268:PGR393268 PQM393268:PQN393268 QAI393268:QAJ393268 QKE393268:QKF393268 QUA393268:QUB393268 RDW393268:RDX393268 RNS393268:RNT393268 RXO393268:RXP393268 SHK393268:SHL393268 SRG393268:SRH393268 TBC393268:TBD393268 TKY393268:TKZ393268 TUU393268:TUV393268 UEQ393268:UER393268 UOM393268:UON393268 UYI393268:UYJ393268 VIE393268:VIF393268 VSA393268:VSB393268 WBW393268:WBX393268 WLS393268:WLT393268 WVO393268:WVP393268 G458804:H458804 JC458804:JD458804 SY458804:SZ458804 ACU458804:ACV458804 AMQ458804:AMR458804 AWM458804:AWN458804 BGI458804:BGJ458804 BQE458804:BQF458804 CAA458804:CAB458804 CJW458804:CJX458804 CTS458804:CTT458804 DDO458804:DDP458804 DNK458804:DNL458804 DXG458804:DXH458804 EHC458804:EHD458804 EQY458804:EQZ458804 FAU458804:FAV458804 FKQ458804:FKR458804 FUM458804:FUN458804 GEI458804:GEJ458804 GOE458804:GOF458804 GYA458804:GYB458804 HHW458804:HHX458804 HRS458804:HRT458804 IBO458804:IBP458804 ILK458804:ILL458804 IVG458804:IVH458804 JFC458804:JFD458804 JOY458804:JOZ458804 JYU458804:JYV458804 KIQ458804:KIR458804 KSM458804:KSN458804 LCI458804:LCJ458804 LME458804:LMF458804 LWA458804:LWB458804 MFW458804:MFX458804 MPS458804:MPT458804 MZO458804:MZP458804 NJK458804:NJL458804 NTG458804:NTH458804 ODC458804:ODD458804 OMY458804:OMZ458804 OWU458804:OWV458804 PGQ458804:PGR458804 PQM458804:PQN458804 QAI458804:QAJ458804 QKE458804:QKF458804 QUA458804:QUB458804 RDW458804:RDX458804 RNS458804:RNT458804 RXO458804:RXP458804 SHK458804:SHL458804 SRG458804:SRH458804 TBC458804:TBD458804 TKY458804:TKZ458804 TUU458804:TUV458804 UEQ458804:UER458804 UOM458804:UON458804 UYI458804:UYJ458804 VIE458804:VIF458804 VSA458804:VSB458804 WBW458804:WBX458804 WLS458804:WLT458804 WVO458804:WVP458804 G524340:H524340 JC524340:JD524340 SY524340:SZ524340 ACU524340:ACV524340 AMQ524340:AMR524340 AWM524340:AWN524340 BGI524340:BGJ524340 BQE524340:BQF524340 CAA524340:CAB524340 CJW524340:CJX524340 CTS524340:CTT524340 DDO524340:DDP524340 DNK524340:DNL524340 DXG524340:DXH524340 EHC524340:EHD524340 EQY524340:EQZ524340 FAU524340:FAV524340 FKQ524340:FKR524340 FUM524340:FUN524340 GEI524340:GEJ524340 GOE524340:GOF524340 GYA524340:GYB524340 HHW524340:HHX524340 HRS524340:HRT524340 IBO524340:IBP524340 ILK524340:ILL524340 IVG524340:IVH524340 JFC524340:JFD524340 JOY524340:JOZ524340 JYU524340:JYV524340 KIQ524340:KIR524340 KSM524340:KSN524340 LCI524340:LCJ524340 LME524340:LMF524340 LWA524340:LWB524340 MFW524340:MFX524340 MPS524340:MPT524340 MZO524340:MZP524340 NJK524340:NJL524340 NTG524340:NTH524340 ODC524340:ODD524340 OMY524340:OMZ524340 OWU524340:OWV524340 PGQ524340:PGR524340 PQM524340:PQN524340 QAI524340:QAJ524340 QKE524340:QKF524340 QUA524340:QUB524340 RDW524340:RDX524340 RNS524340:RNT524340 RXO524340:RXP524340 SHK524340:SHL524340 SRG524340:SRH524340 TBC524340:TBD524340 TKY524340:TKZ524340 TUU524340:TUV524340 UEQ524340:UER524340 UOM524340:UON524340 UYI524340:UYJ524340 VIE524340:VIF524340 VSA524340:VSB524340 WBW524340:WBX524340 WLS524340:WLT524340 WVO524340:WVP524340 G589876:H589876 JC589876:JD589876 SY589876:SZ589876 ACU589876:ACV589876 AMQ589876:AMR589876 AWM589876:AWN589876 BGI589876:BGJ589876 BQE589876:BQF589876 CAA589876:CAB589876 CJW589876:CJX589876 CTS589876:CTT589876 DDO589876:DDP589876 DNK589876:DNL589876 DXG589876:DXH589876 EHC589876:EHD589876 EQY589876:EQZ589876 FAU589876:FAV589876 FKQ589876:FKR589876 FUM589876:FUN589876 GEI589876:GEJ589876 GOE589876:GOF589876 GYA589876:GYB589876 HHW589876:HHX589876 HRS589876:HRT589876 IBO589876:IBP589876 ILK589876:ILL589876 IVG589876:IVH589876 JFC589876:JFD589876 JOY589876:JOZ589876 JYU589876:JYV589876 KIQ589876:KIR589876 KSM589876:KSN589876 LCI589876:LCJ589876 LME589876:LMF589876 LWA589876:LWB589876 MFW589876:MFX589876 MPS589876:MPT589876 MZO589876:MZP589876 NJK589876:NJL589876 NTG589876:NTH589876 ODC589876:ODD589876 OMY589876:OMZ589876 OWU589876:OWV589876 PGQ589876:PGR589876 PQM589876:PQN589876 QAI589876:QAJ589876 QKE589876:QKF589876 QUA589876:QUB589876 RDW589876:RDX589876 RNS589876:RNT589876 RXO589876:RXP589876 SHK589876:SHL589876 SRG589876:SRH589876 TBC589876:TBD589876 TKY589876:TKZ589876 TUU589876:TUV589876 UEQ589876:UER589876 UOM589876:UON589876 UYI589876:UYJ589876 VIE589876:VIF589876 VSA589876:VSB589876 WBW589876:WBX589876 WLS589876:WLT589876 WVO589876:WVP589876 G655412:H655412 JC655412:JD655412 SY655412:SZ655412 ACU655412:ACV655412 AMQ655412:AMR655412 AWM655412:AWN655412 BGI655412:BGJ655412 BQE655412:BQF655412 CAA655412:CAB655412 CJW655412:CJX655412 CTS655412:CTT655412 DDO655412:DDP655412 DNK655412:DNL655412 DXG655412:DXH655412 EHC655412:EHD655412 EQY655412:EQZ655412 FAU655412:FAV655412 FKQ655412:FKR655412 FUM655412:FUN655412 GEI655412:GEJ655412 GOE655412:GOF655412 GYA655412:GYB655412 HHW655412:HHX655412 HRS655412:HRT655412 IBO655412:IBP655412 ILK655412:ILL655412 IVG655412:IVH655412 JFC655412:JFD655412 JOY655412:JOZ655412 JYU655412:JYV655412 KIQ655412:KIR655412 KSM655412:KSN655412 LCI655412:LCJ655412 LME655412:LMF655412 LWA655412:LWB655412 MFW655412:MFX655412 MPS655412:MPT655412 MZO655412:MZP655412 NJK655412:NJL655412 NTG655412:NTH655412 ODC655412:ODD655412 OMY655412:OMZ655412 OWU655412:OWV655412 PGQ655412:PGR655412 PQM655412:PQN655412 QAI655412:QAJ655412 QKE655412:QKF655412 QUA655412:QUB655412 RDW655412:RDX655412 RNS655412:RNT655412 RXO655412:RXP655412 SHK655412:SHL655412 SRG655412:SRH655412 TBC655412:TBD655412 TKY655412:TKZ655412 TUU655412:TUV655412 UEQ655412:UER655412 UOM655412:UON655412 UYI655412:UYJ655412 VIE655412:VIF655412 VSA655412:VSB655412 WBW655412:WBX655412 WLS655412:WLT655412 WVO655412:WVP655412 G720948:H720948 JC720948:JD720948 SY720948:SZ720948 ACU720948:ACV720948 AMQ720948:AMR720948 AWM720948:AWN720948 BGI720948:BGJ720948 BQE720948:BQF720948 CAA720948:CAB720948 CJW720948:CJX720948 CTS720948:CTT720948 DDO720948:DDP720948 DNK720948:DNL720948 DXG720948:DXH720948 EHC720948:EHD720948 EQY720948:EQZ720948 FAU720948:FAV720948 FKQ720948:FKR720948 FUM720948:FUN720948 GEI720948:GEJ720948 GOE720948:GOF720948 GYA720948:GYB720948 HHW720948:HHX720948 HRS720948:HRT720948 IBO720948:IBP720948 ILK720948:ILL720948 IVG720948:IVH720948 JFC720948:JFD720948 JOY720948:JOZ720948 JYU720948:JYV720948 KIQ720948:KIR720948 KSM720948:KSN720948 LCI720948:LCJ720948 LME720948:LMF720948 LWA720948:LWB720948 MFW720948:MFX720948 MPS720948:MPT720948 MZO720948:MZP720948 NJK720948:NJL720948 NTG720948:NTH720948 ODC720948:ODD720948 OMY720948:OMZ720948 OWU720948:OWV720948 PGQ720948:PGR720948 PQM720948:PQN720948 QAI720948:QAJ720948 QKE720948:QKF720948 QUA720948:QUB720948 RDW720948:RDX720948 RNS720948:RNT720948 RXO720948:RXP720948 SHK720948:SHL720948 SRG720948:SRH720948 TBC720948:TBD720948 TKY720948:TKZ720948 TUU720948:TUV720948 UEQ720948:UER720948 UOM720948:UON720948 UYI720948:UYJ720948 VIE720948:VIF720948 VSA720948:VSB720948 WBW720948:WBX720948 WLS720948:WLT720948 WVO720948:WVP720948 G786484:H786484 JC786484:JD786484 SY786484:SZ786484 ACU786484:ACV786484 AMQ786484:AMR786484 AWM786484:AWN786484 BGI786484:BGJ786484 BQE786484:BQF786484 CAA786484:CAB786484 CJW786484:CJX786484 CTS786484:CTT786484 DDO786484:DDP786484 DNK786484:DNL786484 DXG786484:DXH786484 EHC786484:EHD786484 EQY786484:EQZ786484 FAU786484:FAV786484 FKQ786484:FKR786484 FUM786484:FUN786484 GEI786484:GEJ786484 GOE786484:GOF786484 GYA786484:GYB786484 HHW786484:HHX786484 HRS786484:HRT786484 IBO786484:IBP786484 ILK786484:ILL786484 IVG786484:IVH786484 JFC786484:JFD786484 JOY786484:JOZ786484 JYU786484:JYV786484 KIQ786484:KIR786484 KSM786484:KSN786484 LCI786484:LCJ786484 LME786484:LMF786484 LWA786484:LWB786484 MFW786484:MFX786484 MPS786484:MPT786484 MZO786484:MZP786484 NJK786484:NJL786484 NTG786484:NTH786484 ODC786484:ODD786484 OMY786484:OMZ786484 OWU786484:OWV786484 PGQ786484:PGR786484 PQM786484:PQN786484 QAI786484:QAJ786484 QKE786484:QKF786484 QUA786484:QUB786484 RDW786484:RDX786484 RNS786484:RNT786484 RXO786484:RXP786484 SHK786484:SHL786484 SRG786484:SRH786484 TBC786484:TBD786484 TKY786484:TKZ786484 TUU786484:TUV786484 UEQ786484:UER786484 UOM786484:UON786484 UYI786484:UYJ786484 VIE786484:VIF786484 VSA786484:VSB786484 WBW786484:WBX786484 WLS786484:WLT786484 WVO786484:WVP786484 G852020:H852020 JC852020:JD852020 SY852020:SZ852020 ACU852020:ACV852020 AMQ852020:AMR852020 AWM852020:AWN852020 BGI852020:BGJ852020 BQE852020:BQF852020 CAA852020:CAB852020 CJW852020:CJX852020 CTS852020:CTT852020 DDO852020:DDP852020 DNK852020:DNL852020 DXG852020:DXH852020 EHC852020:EHD852020 EQY852020:EQZ852020 FAU852020:FAV852020 FKQ852020:FKR852020 FUM852020:FUN852020 GEI852020:GEJ852020 GOE852020:GOF852020 GYA852020:GYB852020 HHW852020:HHX852020 HRS852020:HRT852020 IBO852020:IBP852020 ILK852020:ILL852020 IVG852020:IVH852020 JFC852020:JFD852020 JOY852020:JOZ852020 JYU852020:JYV852020 KIQ852020:KIR852020 KSM852020:KSN852020 LCI852020:LCJ852020 LME852020:LMF852020 LWA852020:LWB852020 MFW852020:MFX852020 MPS852020:MPT852020 MZO852020:MZP852020 NJK852020:NJL852020 NTG852020:NTH852020 ODC852020:ODD852020 OMY852020:OMZ852020 OWU852020:OWV852020 PGQ852020:PGR852020 PQM852020:PQN852020 QAI852020:QAJ852020 QKE852020:QKF852020 QUA852020:QUB852020 RDW852020:RDX852020 RNS852020:RNT852020 RXO852020:RXP852020 SHK852020:SHL852020 SRG852020:SRH852020 TBC852020:TBD852020 TKY852020:TKZ852020 TUU852020:TUV852020 UEQ852020:UER852020 UOM852020:UON852020 UYI852020:UYJ852020 VIE852020:VIF852020 VSA852020:VSB852020 WBW852020:WBX852020 WLS852020:WLT852020 WVO852020:WVP852020 G917556:H917556 JC917556:JD917556 SY917556:SZ917556 ACU917556:ACV917556 AMQ917556:AMR917556 AWM917556:AWN917556 BGI917556:BGJ917556 BQE917556:BQF917556 CAA917556:CAB917556 CJW917556:CJX917556 CTS917556:CTT917556 DDO917556:DDP917556 DNK917556:DNL917556 DXG917556:DXH917556 EHC917556:EHD917556 EQY917556:EQZ917556 FAU917556:FAV917556 FKQ917556:FKR917556 FUM917556:FUN917556 GEI917556:GEJ917556 GOE917556:GOF917556 GYA917556:GYB917556 HHW917556:HHX917556 HRS917556:HRT917556 IBO917556:IBP917556 ILK917556:ILL917556 IVG917556:IVH917556 JFC917556:JFD917556 JOY917556:JOZ917556 JYU917556:JYV917556 KIQ917556:KIR917556 KSM917556:KSN917556 LCI917556:LCJ917556 LME917556:LMF917556 LWA917556:LWB917556 MFW917556:MFX917556 MPS917556:MPT917556 MZO917556:MZP917556 NJK917556:NJL917556 NTG917556:NTH917556 ODC917556:ODD917556 OMY917556:OMZ917556 OWU917556:OWV917556 PGQ917556:PGR917556 PQM917556:PQN917556 QAI917556:QAJ917556 QKE917556:QKF917556 QUA917556:QUB917556 RDW917556:RDX917556 RNS917556:RNT917556 RXO917556:RXP917556 SHK917556:SHL917556 SRG917556:SRH917556 TBC917556:TBD917556 TKY917556:TKZ917556 TUU917556:TUV917556 UEQ917556:UER917556 UOM917556:UON917556 UYI917556:UYJ917556 VIE917556:VIF917556 VSA917556:VSB917556 WBW917556:WBX917556 WLS917556:WLT917556 WVO917556:WVP917556 G983092:H983092 JC983092:JD983092 SY983092:SZ983092 ACU983092:ACV983092 AMQ983092:AMR983092 AWM983092:AWN983092 BGI983092:BGJ983092 BQE983092:BQF983092 CAA983092:CAB983092 CJW983092:CJX983092 CTS983092:CTT983092 DDO983092:DDP983092 DNK983092:DNL983092 DXG983092:DXH983092 EHC983092:EHD983092 EQY983092:EQZ983092 FAU983092:FAV983092 FKQ983092:FKR983092 FUM983092:FUN983092 GEI983092:GEJ983092 GOE983092:GOF983092 GYA983092:GYB983092 HHW983092:HHX983092 HRS983092:HRT983092 IBO983092:IBP983092 ILK983092:ILL983092 IVG983092:IVH983092 JFC983092:JFD983092 JOY983092:JOZ983092 JYU983092:JYV983092 KIQ983092:KIR983092 KSM983092:KSN983092 LCI983092:LCJ983092 LME983092:LMF983092 LWA983092:LWB983092 MFW983092:MFX983092 MPS983092:MPT983092 MZO983092:MZP983092 NJK983092:NJL983092 NTG983092:NTH983092 ODC983092:ODD983092 OMY983092:OMZ983092 OWU983092:OWV983092 PGQ983092:PGR983092 PQM983092:PQN983092 QAI983092:QAJ983092 QKE983092:QKF983092 QUA983092:QUB983092 RDW983092:RDX983092 RNS983092:RNT983092 RXO983092:RXP983092 SHK983092:SHL983092 SRG983092:SRH983092 TBC983092:TBD983092 TKY983092:TKZ983092 TUU983092:TUV983092 UEQ983092:UER983092 UOM983092:UON983092 UYI983092:UYJ983092 VIE983092:VIF983092 VSA983092:VSB983092 WBW983092:WBX983092 WLS983092:WLT983092 WVO983092:WVP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H89 JC89:JD89 SY89:SZ89 ACU89:ACV89 AMQ89:AMR89 AWM89:AWN89 BGI89:BGJ89 BQE89:BQF89 CAA89:CAB89 CJW89:CJX89 CTS89:CTT89 DDO89:DDP89 DNK89:DNL89 DXG89:DXH89 EHC89:EHD89 EQY89:EQZ89 FAU89:FAV89 FKQ89:FKR89 FUM89:FUN89 GEI89:GEJ89 GOE89:GOF89 GYA89:GYB89 HHW89:HHX89 HRS89:HRT89 IBO89:IBP89 ILK89:ILL89 IVG89:IVH89 JFC89:JFD89 JOY89:JOZ89 JYU89:JYV89 KIQ89:KIR89 KSM89:KSN89 LCI89:LCJ89 LME89:LMF89 LWA89:LWB89 MFW89:MFX89 MPS89:MPT89 MZO89:MZP89 NJK89:NJL89 NTG89:NTH89 ODC89:ODD89 OMY89:OMZ89 OWU89:OWV89 PGQ89:PGR89 PQM89:PQN89 QAI89:QAJ89 QKE89:QKF89 QUA89:QUB89 RDW89:RDX89 RNS89:RNT89 RXO89:RXP89 SHK89:SHL89 SRG89:SRH89 TBC89:TBD89 TKY89:TKZ89 TUU89:TUV89 UEQ89:UER89 UOM89:UON89 UYI89:UYJ89 VIE89:VIF89 VSA89:VSB89 WBW89:WBX89 WLS89:WLT89 WVO89:WVP89 G65625:H65625 JC65625:JD65625 SY65625:SZ65625 ACU65625:ACV65625 AMQ65625:AMR65625 AWM65625:AWN65625 BGI65625:BGJ65625 BQE65625:BQF65625 CAA65625:CAB65625 CJW65625:CJX65625 CTS65625:CTT65625 DDO65625:DDP65625 DNK65625:DNL65625 DXG65625:DXH65625 EHC65625:EHD65625 EQY65625:EQZ65625 FAU65625:FAV65625 FKQ65625:FKR65625 FUM65625:FUN65625 GEI65625:GEJ65625 GOE65625:GOF65625 GYA65625:GYB65625 HHW65625:HHX65625 HRS65625:HRT65625 IBO65625:IBP65625 ILK65625:ILL65625 IVG65625:IVH65625 JFC65625:JFD65625 JOY65625:JOZ65625 JYU65625:JYV65625 KIQ65625:KIR65625 KSM65625:KSN65625 LCI65625:LCJ65625 LME65625:LMF65625 LWA65625:LWB65625 MFW65625:MFX65625 MPS65625:MPT65625 MZO65625:MZP65625 NJK65625:NJL65625 NTG65625:NTH65625 ODC65625:ODD65625 OMY65625:OMZ65625 OWU65625:OWV65625 PGQ65625:PGR65625 PQM65625:PQN65625 QAI65625:QAJ65625 QKE65625:QKF65625 QUA65625:QUB65625 RDW65625:RDX65625 RNS65625:RNT65625 RXO65625:RXP65625 SHK65625:SHL65625 SRG65625:SRH65625 TBC65625:TBD65625 TKY65625:TKZ65625 TUU65625:TUV65625 UEQ65625:UER65625 UOM65625:UON65625 UYI65625:UYJ65625 VIE65625:VIF65625 VSA65625:VSB65625 WBW65625:WBX65625 WLS65625:WLT65625 WVO65625:WVP65625 G131161:H131161 JC131161:JD131161 SY131161:SZ131161 ACU131161:ACV131161 AMQ131161:AMR131161 AWM131161:AWN131161 BGI131161:BGJ131161 BQE131161:BQF131161 CAA131161:CAB131161 CJW131161:CJX131161 CTS131161:CTT131161 DDO131161:DDP131161 DNK131161:DNL131161 DXG131161:DXH131161 EHC131161:EHD131161 EQY131161:EQZ131161 FAU131161:FAV131161 FKQ131161:FKR131161 FUM131161:FUN131161 GEI131161:GEJ131161 GOE131161:GOF131161 GYA131161:GYB131161 HHW131161:HHX131161 HRS131161:HRT131161 IBO131161:IBP131161 ILK131161:ILL131161 IVG131161:IVH131161 JFC131161:JFD131161 JOY131161:JOZ131161 JYU131161:JYV131161 KIQ131161:KIR131161 KSM131161:KSN131161 LCI131161:LCJ131161 LME131161:LMF131161 LWA131161:LWB131161 MFW131161:MFX131161 MPS131161:MPT131161 MZO131161:MZP131161 NJK131161:NJL131161 NTG131161:NTH131161 ODC131161:ODD131161 OMY131161:OMZ131161 OWU131161:OWV131161 PGQ131161:PGR131161 PQM131161:PQN131161 QAI131161:QAJ131161 QKE131161:QKF131161 QUA131161:QUB131161 RDW131161:RDX131161 RNS131161:RNT131161 RXO131161:RXP131161 SHK131161:SHL131161 SRG131161:SRH131161 TBC131161:TBD131161 TKY131161:TKZ131161 TUU131161:TUV131161 UEQ131161:UER131161 UOM131161:UON131161 UYI131161:UYJ131161 VIE131161:VIF131161 VSA131161:VSB131161 WBW131161:WBX131161 WLS131161:WLT131161 WVO131161:WVP131161 G196697:H196697 JC196697:JD196697 SY196697:SZ196697 ACU196697:ACV196697 AMQ196697:AMR196697 AWM196697:AWN196697 BGI196697:BGJ196697 BQE196697:BQF196697 CAA196697:CAB196697 CJW196697:CJX196697 CTS196697:CTT196697 DDO196697:DDP196697 DNK196697:DNL196697 DXG196697:DXH196697 EHC196697:EHD196697 EQY196697:EQZ196697 FAU196697:FAV196697 FKQ196697:FKR196697 FUM196697:FUN196697 GEI196697:GEJ196697 GOE196697:GOF196697 GYA196697:GYB196697 HHW196697:HHX196697 HRS196697:HRT196697 IBO196697:IBP196697 ILK196697:ILL196697 IVG196697:IVH196697 JFC196697:JFD196697 JOY196697:JOZ196697 JYU196697:JYV196697 KIQ196697:KIR196697 KSM196697:KSN196697 LCI196697:LCJ196697 LME196697:LMF196697 LWA196697:LWB196697 MFW196697:MFX196697 MPS196697:MPT196697 MZO196697:MZP196697 NJK196697:NJL196697 NTG196697:NTH196697 ODC196697:ODD196697 OMY196697:OMZ196697 OWU196697:OWV196697 PGQ196697:PGR196697 PQM196697:PQN196697 QAI196697:QAJ196697 QKE196697:QKF196697 QUA196697:QUB196697 RDW196697:RDX196697 RNS196697:RNT196697 RXO196697:RXP196697 SHK196697:SHL196697 SRG196697:SRH196697 TBC196697:TBD196697 TKY196697:TKZ196697 TUU196697:TUV196697 UEQ196697:UER196697 UOM196697:UON196697 UYI196697:UYJ196697 VIE196697:VIF196697 VSA196697:VSB196697 WBW196697:WBX196697 WLS196697:WLT196697 WVO196697:WVP196697 G262233:H262233 JC262233:JD262233 SY262233:SZ262233 ACU262233:ACV262233 AMQ262233:AMR262233 AWM262233:AWN262233 BGI262233:BGJ262233 BQE262233:BQF262233 CAA262233:CAB262233 CJW262233:CJX262233 CTS262233:CTT262233 DDO262233:DDP262233 DNK262233:DNL262233 DXG262233:DXH262233 EHC262233:EHD262233 EQY262233:EQZ262233 FAU262233:FAV262233 FKQ262233:FKR262233 FUM262233:FUN262233 GEI262233:GEJ262233 GOE262233:GOF262233 GYA262233:GYB262233 HHW262233:HHX262233 HRS262233:HRT262233 IBO262233:IBP262233 ILK262233:ILL262233 IVG262233:IVH262233 JFC262233:JFD262233 JOY262233:JOZ262233 JYU262233:JYV262233 KIQ262233:KIR262233 KSM262233:KSN262233 LCI262233:LCJ262233 LME262233:LMF262233 LWA262233:LWB262233 MFW262233:MFX262233 MPS262233:MPT262233 MZO262233:MZP262233 NJK262233:NJL262233 NTG262233:NTH262233 ODC262233:ODD262233 OMY262233:OMZ262233 OWU262233:OWV262233 PGQ262233:PGR262233 PQM262233:PQN262233 QAI262233:QAJ262233 QKE262233:QKF262233 QUA262233:QUB262233 RDW262233:RDX262233 RNS262233:RNT262233 RXO262233:RXP262233 SHK262233:SHL262233 SRG262233:SRH262233 TBC262233:TBD262233 TKY262233:TKZ262233 TUU262233:TUV262233 UEQ262233:UER262233 UOM262233:UON262233 UYI262233:UYJ262233 VIE262233:VIF262233 VSA262233:VSB262233 WBW262233:WBX262233 WLS262233:WLT262233 WVO262233:WVP262233 G327769:H327769 JC327769:JD327769 SY327769:SZ327769 ACU327769:ACV327769 AMQ327769:AMR327769 AWM327769:AWN327769 BGI327769:BGJ327769 BQE327769:BQF327769 CAA327769:CAB327769 CJW327769:CJX327769 CTS327769:CTT327769 DDO327769:DDP327769 DNK327769:DNL327769 DXG327769:DXH327769 EHC327769:EHD327769 EQY327769:EQZ327769 FAU327769:FAV327769 FKQ327769:FKR327769 FUM327769:FUN327769 GEI327769:GEJ327769 GOE327769:GOF327769 GYA327769:GYB327769 HHW327769:HHX327769 HRS327769:HRT327769 IBO327769:IBP327769 ILK327769:ILL327769 IVG327769:IVH327769 JFC327769:JFD327769 JOY327769:JOZ327769 JYU327769:JYV327769 KIQ327769:KIR327769 KSM327769:KSN327769 LCI327769:LCJ327769 LME327769:LMF327769 LWA327769:LWB327769 MFW327769:MFX327769 MPS327769:MPT327769 MZO327769:MZP327769 NJK327769:NJL327769 NTG327769:NTH327769 ODC327769:ODD327769 OMY327769:OMZ327769 OWU327769:OWV327769 PGQ327769:PGR327769 PQM327769:PQN327769 QAI327769:QAJ327769 QKE327769:QKF327769 QUA327769:QUB327769 RDW327769:RDX327769 RNS327769:RNT327769 RXO327769:RXP327769 SHK327769:SHL327769 SRG327769:SRH327769 TBC327769:TBD327769 TKY327769:TKZ327769 TUU327769:TUV327769 UEQ327769:UER327769 UOM327769:UON327769 UYI327769:UYJ327769 VIE327769:VIF327769 VSA327769:VSB327769 WBW327769:WBX327769 WLS327769:WLT327769 WVO327769:WVP327769 G393305:H393305 JC393305:JD393305 SY393305:SZ393305 ACU393305:ACV393305 AMQ393305:AMR393305 AWM393305:AWN393305 BGI393305:BGJ393305 BQE393305:BQF393305 CAA393305:CAB393305 CJW393305:CJX393305 CTS393305:CTT393305 DDO393305:DDP393305 DNK393305:DNL393305 DXG393305:DXH393305 EHC393305:EHD393305 EQY393305:EQZ393305 FAU393305:FAV393305 FKQ393305:FKR393305 FUM393305:FUN393305 GEI393305:GEJ393305 GOE393305:GOF393305 GYA393305:GYB393305 HHW393305:HHX393305 HRS393305:HRT393305 IBO393305:IBP393305 ILK393305:ILL393305 IVG393305:IVH393305 JFC393305:JFD393305 JOY393305:JOZ393305 JYU393305:JYV393305 KIQ393305:KIR393305 KSM393305:KSN393305 LCI393305:LCJ393305 LME393305:LMF393305 LWA393305:LWB393305 MFW393305:MFX393305 MPS393305:MPT393305 MZO393305:MZP393305 NJK393305:NJL393305 NTG393305:NTH393305 ODC393305:ODD393305 OMY393305:OMZ393305 OWU393305:OWV393305 PGQ393305:PGR393305 PQM393305:PQN393305 QAI393305:QAJ393305 QKE393305:QKF393305 QUA393305:QUB393305 RDW393305:RDX393305 RNS393305:RNT393305 RXO393305:RXP393305 SHK393305:SHL393305 SRG393305:SRH393305 TBC393305:TBD393305 TKY393305:TKZ393305 TUU393305:TUV393305 UEQ393305:UER393305 UOM393305:UON393305 UYI393305:UYJ393305 VIE393305:VIF393305 VSA393305:VSB393305 WBW393305:WBX393305 WLS393305:WLT393305 WVO393305:WVP393305 G458841:H458841 JC458841:JD458841 SY458841:SZ458841 ACU458841:ACV458841 AMQ458841:AMR458841 AWM458841:AWN458841 BGI458841:BGJ458841 BQE458841:BQF458841 CAA458841:CAB458841 CJW458841:CJX458841 CTS458841:CTT458841 DDO458841:DDP458841 DNK458841:DNL458841 DXG458841:DXH458841 EHC458841:EHD458841 EQY458841:EQZ458841 FAU458841:FAV458841 FKQ458841:FKR458841 FUM458841:FUN458841 GEI458841:GEJ458841 GOE458841:GOF458841 GYA458841:GYB458841 HHW458841:HHX458841 HRS458841:HRT458841 IBO458841:IBP458841 ILK458841:ILL458841 IVG458841:IVH458841 JFC458841:JFD458841 JOY458841:JOZ458841 JYU458841:JYV458841 KIQ458841:KIR458841 KSM458841:KSN458841 LCI458841:LCJ458841 LME458841:LMF458841 LWA458841:LWB458841 MFW458841:MFX458841 MPS458841:MPT458841 MZO458841:MZP458841 NJK458841:NJL458841 NTG458841:NTH458841 ODC458841:ODD458841 OMY458841:OMZ458841 OWU458841:OWV458841 PGQ458841:PGR458841 PQM458841:PQN458841 QAI458841:QAJ458841 QKE458841:QKF458841 QUA458841:QUB458841 RDW458841:RDX458841 RNS458841:RNT458841 RXO458841:RXP458841 SHK458841:SHL458841 SRG458841:SRH458841 TBC458841:TBD458841 TKY458841:TKZ458841 TUU458841:TUV458841 UEQ458841:UER458841 UOM458841:UON458841 UYI458841:UYJ458841 VIE458841:VIF458841 VSA458841:VSB458841 WBW458841:WBX458841 WLS458841:WLT458841 WVO458841:WVP458841 G524377:H524377 JC524377:JD524377 SY524377:SZ524377 ACU524377:ACV524377 AMQ524377:AMR524377 AWM524377:AWN524377 BGI524377:BGJ524377 BQE524377:BQF524377 CAA524377:CAB524377 CJW524377:CJX524377 CTS524377:CTT524377 DDO524377:DDP524377 DNK524377:DNL524377 DXG524377:DXH524377 EHC524377:EHD524377 EQY524377:EQZ524377 FAU524377:FAV524377 FKQ524377:FKR524377 FUM524377:FUN524377 GEI524377:GEJ524377 GOE524377:GOF524377 GYA524377:GYB524377 HHW524377:HHX524377 HRS524377:HRT524377 IBO524377:IBP524377 ILK524377:ILL524377 IVG524377:IVH524377 JFC524377:JFD524377 JOY524377:JOZ524377 JYU524377:JYV524377 KIQ524377:KIR524377 KSM524377:KSN524377 LCI524377:LCJ524377 LME524377:LMF524377 LWA524377:LWB524377 MFW524377:MFX524377 MPS524377:MPT524377 MZO524377:MZP524377 NJK524377:NJL524377 NTG524377:NTH524377 ODC524377:ODD524377 OMY524377:OMZ524377 OWU524377:OWV524377 PGQ524377:PGR524377 PQM524377:PQN524377 QAI524377:QAJ524377 QKE524377:QKF524377 QUA524377:QUB524377 RDW524377:RDX524377 RNS524377:RNT524377 RXO524377:RXP524377 SHK524377:SHL524377 SRG524377:SRH524377 TBC524377:TBD524377 TKY524377:TKZ524377 TUU524377:TUV524377 UEQ524377:UER524377 UOM524377:UON524377 UYI524377:UYJ524377 VIE524377:VIF524377 VSA524377:VSB524377 WBW524377:WBX524377 WLS524377:WLT524377 WVO524377:WVP524377 G589913:H589913 JC589913:JD589913 SY589913:SZ589913 ACU589913:ACV589913 AMQ589913:AMR589913 AWM589913:AWN589913 BGI589913:BGJ589913 BQE589913:BQF589913 CAA589913:CAB589913 CJW589913:CJX589913 CTS589913:CTT589913 DDO589913:DDP589913 DNK589913:DNL589913 DXG589913:DXH589913 EHC589913:EHD589913 EQY589913:EQZ589913 FAU589913:FAV589913 FKQ589913:FKR589913 FUM589913:FUN589913 GEI589913:GEJ589913 GOE589913:GOF589913 GYA589913:GYB589913 HHW589913:HHX589913 HRS589913:HRT589913 IBO589913:IBP589913 ILK589913:ILL589913 IVG589913:IVH589913 JFC589913:JFD589913 JOY589913:JOZ589913 JYU589913:JYV589913 KIQ589913:KIR589913 KSM589913:KSN589913 LCI589913:LCJ589913 LME589913:LMF589913 LWA589913:LWB589913 MFW589913:MFX589913 MPS589913:MPT589913 MZO589913:MZP589913 NJK589913:NJL589913 NTG589913:NTH589913 ODC589913:ODD589913 OMY589913:OMZ589913 OWU589913:OWV589913 PGQ589913:PGR589913 PQM589913:PQN589913 QAI589913:QAJ589913 QKE589913:QKF589913 QUA589913:QUB589913 RDW589913:RDX589913 RNS589913:RNT589913 RXO589913:RXP589913 SHK589913:SHL589913 SRG589913:SRH589913 TBC589913:TBD589913 TKY589913:TKZ589913 TUU589913:TUV589913 UEQ589913:UER589913 UOM589913:UON589913 UYI589913:UYJ589913 VIE589913:VIF589913 VSA589913:VSB589913 WBW589913:WBX589913 WLS589913:WLT589913 WVO589913:WVP589913 G655449:H655449 JC655449:JD655449 SY655449:SZ655449 ACU655449:ACV655449 AMQ655449:AMR655449 AWM655449:AWN655449 BGI655449:BGJ655449 BQE655449:BQF655449 CAA655449:CAB655449 CJW655449:CJX655449 CTS655449:CTT655449 DDO655449:DDP655449 DNK655449:DNL655449 DXG655449:DXH655449 EHC655449:EHD655449 EQY655449:EQZ655449 FAU655449:FAV655449 FKQ655449:FKR655449 FUM655449:FUN655449 GEI655449:GEJ655449 GOE655449:GOF655449 GYA655449:GYB655449 HHW655449:HHX655449 HRS655449:HRT655449 IBO655449:IBP655449 ILK655449:ILL655449 IVG655449:IVH655449 JFC655449:JFD655449 JOY655449:JOZ655449 JYU655449:JYV655449 KIQ655449:KIR655449 KSM655449:KSN655449 LCI655449:LCJ655449 LME655449:LMF655449 LWA655449:LWB655449 MFW655449:MFX655449 MPS655449:MPT655449 MZO655449:MZP655449 NJK655449:NJL655449 NTG655449:NTH655449 ODC655449:ODD655449 OMY655449:OMZ655449 OWU655449:OWV655449 PGQ655449:PGR655449 PQM655449:PQN655449 QAI655449:QAJ655449 QKE655449:QKF655449 QUA655449:QUB655449 RDW655449:RDX655449 RNS655449:RNT655449 RXO655449:RXP655449 SHK655449:SHL655449 SRG655449:SRH655449 TBC655449:TBD655449 TKY655449:TKZ655449 TUU655449:TUV655449 UEQ655449:UER655449 UOM655449:UON655449 UYI655449:UYJ655449 VIE655449:VIF655449 VSA655449:VSB655449 WBW655449:WBX655449 WLS655449:WLT655449 WVO655449:WVP655449 G720985:H720985 JC720985:JD720985 SY720985:SZ720985 ACU720985:ACV720985 AMQ720985:AMR720985 AWM720985:AWN720985 BGI720985:BGJ720985 BQE720985:BQF720985 CAA720985:CAB720985 CJW720985:CJX720985 CTS720985:CTT720985 DDO720985:DDP720985 DNK720985:DNL720985 DXG720985:DXH720985 EHC720985:EHD720985 EQY720985:EQZ720985 FAU720985:FAV720985 FKQ720985:FKR720985 FUM720985:FUN720985 GEI720985:GEJ720985 GOE720985:GOF720985 GYA720985:GYB720985 HHW720985:HHX720985 HRS720985:HRT720985 IBO720985:IBP720985 ILK720985:ILL720985 IVG720985:IVH720985 JFC720985:JFD720985 JOY720985:JOZ720985 JYU720985:JYV720985 KIQ720985:KIR720985 KSM720985:KSN720985 LCI720985:LCJ720985 LME720985:LMF720985 LWA720985:LWB720985 MFW720985:MFX720985 MPS720985:MPT720985 MZO720985:MZP720985 NJK720985:NJL720985 NTG720985:NTH720985 ODC720985:ODD720985 OMY720985:OMZ720985 OWU720985:OWV720985 PGQ720985:PGR720985 PQM720985:PQN720985 QAI720985:QAJ720985 QKE720985:QKF720985 QUA720985:QUB720985 RDW720985:RDX720985 RNS720985:RNT720985 RXO720985:RXP720985 SHK720985:SHL720985 SRG720985:SRH720985 TBC720985:TBD720985 TKY720985:TKZ720985 TUU720985:TUV720985 UEQ720985:UER720985 UOM720985:UON720985 UYI720985:UYJ720985 VIE720985:VIF720985 VSA720985:VSB720985 WBW720985:WBX720985 WLS720985:WLT720985 WVO720985:WVP720985 G786521:H786521 JC786521:JD786521 SY786521:SZ786521 ACU786521:ACV786521 AMQ786521:AMR786521 AWM786521:AWN786521 BGI786521:BGJ786521 BQE786521:BQF786521 CAA786521:CAB786521 CJW786521:CJX786521 CTS786521:CTT786521 DDO786521:DDP786521 DNK786521:DNL786521 DXG786521:DXH786521 EHC786521:EHD786521 EQY786521:EQZ786521 FAU786521:FAV786521 FKQ786521:FKR786521 FUM786521:FUN786521 GEI786521:GEJ786521 GOE786521:GOF786521 GYA786521:GYB786521 HHW786521:HHX786521 HRS786521:HRT786521 IBO786521:IBP786521 ILK786521:ILL786521 IVG786521:IVH786521 JFC786521:JFD786521 JOY786521:JOZ786521 JYU786521:JYV786521 KIQ786521:KIR786521 KSM786521:KSN786521 LCI786521:LCJ786521 LME786521:LMF786521 LWA786521:LWB786521 MFW786521:MFX786521 MPS786521:MPT786521 MZO786521:MZP786521 NJK786521:NJL786521 NTG786521:NTH786521 ODC786521:ODD786521 OMY786521:OMZ786521 OWU786521:OWV786521 PGQ786521:PGR786521 PQM786521:PQN786521 QAI786521:QAJ786521 QKE786521:QKF786521 QUA786521:QUB786521 RDW786521:RDX786521 RNS786521:RNT786521 RXO786521:RXP786521 SHK786521:SHL786521 SRG786521:SRH786521 TBC786521:TBD786521 TKY786521:TKZ786521 TUU786521:TUV786521 UEQ786521:UER786521 UOM786521:UON786521 UYI786521:UYJ786521 VIE786521:VIF786521 VSA786521:VSB786521 WBW786521:WBX786521 WLS786521:WLT786521 WVO786521:WVP786521 G852057:H852057 JC852057:JD852057 SY852057:SZ852057 ACU852057:ACV852057 AMQ852057:AMR852057 AWM852057:AWN852057 BGI852057:BGJ852057 BQE852057:BQF852057 CAA852057:CAB852057 CJW852057:CJX852057 CTS852057:CTT852057 DDO852057:DDP852057 DNK852057:DNL852057 DXG852057:DXH852057 EHC852057:EHD852057 EQY852057:EQZ852057 FAU852057:FAV852057 FKQ852057:FKR852057 FUM852057:FUN852057 GEI852057:GEJ852057 GOE852057:GOF852057 GYA852057:GYB852057 HHW852057:HHX852057 HRS852057:HRT852057 IBO852057:IBP852057 ILK852057:ILL852057 IVG852057:IVH852057 JFC852057:JFD852057 JOY852057:JOZ852057 JYU852057:JYV852057 KIQ852057:KIR852057 KSM852057:KSN852057 LCI852057:LCJ852057 LME852057:LMF852057 LWA852057:LWB852057 MFW852057:MFX852057 MPS852057:MPT852057 MZO852057:MZP852057 NJK852057:NJL852057 NTG852057:NTH852057 ODC852057:ODD852057 OMY852057:OMZ852057 OWU852057:OWV852057 PGQ852057:PGR852057 PQM852057:PQN852057 QAI852057:QAJ852057 QKE852057:QKF852057 QUA852057:QUB852057 RDW852057:RDX852057 RNS852057:RNT852057 RXO852057:RXP852057 SHK852057:SHL852057 SRG852057:SRH852057 TBC852057:TBD852057 TKY852057:TKZ852057 TUU852057:TUV852057 UEQ852057:UER852057 UOM852057:UON852057 UYI852057:UYJ852057 VIE852057:VIF852057 VSA852057:VSB852057 WBW852057:WBX852057 WLS852057:WLT852057 WVO852057:WVP852057 G917593:H917593 JC917593:JD917593 SY917593:SZ917593 ACU917593:ACV917593 AMQ917593:AMR917593 AWM917593:AWN917593 BGI917593:BGJ917593 BQE917593:BQF917593 CAA917593:CAB917593 CJW917593:CJX917593 CTS917593:CTT917593 DDO917593:DDP917593 DNK917593:DNL917593 DXG917593:DXH917593 EHC917593:EHD917593 EQY917593:EQZ917593 FAU917593:FAV917593 FKQ917593:FKR917593 FUM917593:FUN917593 GEI917593:GEJ917593 GOE917593:GOF917593 GYA917593:GYB917593 HHW917593:HHX917593 HRS917593:HRT917593 IBO917593:IBP917593 ILK917593:ILL917593 IVG917593:IVH917593 JFC917593:JFD917593 JOY917593:JOZ917593 JYU917593:JYV917593 KIQ917593:KIR917593 KSM917593:KSN917593 LCI917593:LCJ917593 LME917593:LMF917593 LWA917593:LWB917593 MFW917593:MFX917593 MPS917593:MPT917593 MZO917593:MZP917593 NJK917593:NJL917593 NTG917593:NTH917593 ODC917593:ODD917593 OMY917593:OMZ917593 OWU917593:OWV917593 PGQ917593:PGR917593 PQM917593:PQN917593 QAI917593:QAJ917593 QKE917593:QKF917593 QUA917593:QUB917593 RDW917593:RDX917593 RNS917593:RNT917593 RXO917593:RXP917593 SHK917593:SHL917593 SRG917593:SRH917593 TBC917593:TBD917593 TKY917593:TKZ917593 TUU917593:TUV917593 UEQ917593:UER917593 UOM917593:UON917593 UYI917593:UYJ917593 VIE917593:VIF917593 VSA917593:VSB917593 WBW917593:WBX917593 WLS917593:WLT917593 WVO917593:WVP917593 G983129:H983129 JC983129:JD983129 SY983129:SZ983129 ACU983129:ACV983129 AMQ983129:AMR983129 AWM983129:AWN983129 BGI983129:BGJ983129 BQE983129:BQF983129 CAA983129:CAB983129 CJW983129:CJX983129 CTS983129:CTT983129 DDO983129:DDP983129 DNK983129:DNL983129 DXG983129:DXH983129 EHC983129:EHD983129 EQY983129:EQZ983129 FAU983129:FAV983129 FKQ983129:FKR983129 FUM983129:FUN983129 GEI983129:GEJ983129 GOE983129:GOF983129 GYA983129:GYB983129 HHW983129:HHX983129 HRS983129:HRT983129 IBO983129:IBP983129 ILK983129:ILL983129 IVG983129:IVH983129 JFC983129:JFD983129 JOY983129:JOZ983129 JYU983129:JYV983129 KIQ983129:KIR983129 KSM983129:KSN983129 LCI983129:LCJ983129 LME983129:LMF983129 LWA983129:LWB983129 MFW983129:MFX983129 MPS983129:MPT983129 MZO983129:MZP983129 NJK983129:NJL983129 NTG983129:NTH983129 ODC983129:ODD983129 OMY983129:OMZ983129 OWU983129:OWV983129 PGQ983129:PGR983129 PQM983129:PQN983129 QAI983129:QAJ983129 QKE983129:QKF983129 QUA983129:QUB983129 RDW983129:RDX983129 RNS983129:RNT983129 RXO983129:RXP983129 SHK983129:SHL983129 SRG983129:SRH983129 TBC983129:TBD983129 TKY983129:TKZ983129 TUU983129:TUV983129 UEQ983129:UER983129 UOM983129:UON983129 UYI983129:UYJ983129 VIE983129:VIF983129 VSA983129:VSB983129 WBW983129:WBX983129 WLS983129:WLT983129 WVO983129:WVP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H88 JC88:JD88 SY88:SZ88 ACU88:ACV88 AMQ88:AMR88 AWM88:AWN88 BGI88:BGJ88 BQE88:BQF88 CAA88:CAB88 CJW88:CJX88 CTS88:CTT88 DDO88:DDP88 DNK88:DNL88 DXG88:DXH88 EHC88:EHD88 EQY88:EQZ88 FAU88:FAV88 FKQ88:FKR88 FUM88:FUN88 GEI88:GEJ88 GOE88:GOF88 GYA88:GYB88 HHW88:HHX88 HRS88:HRT88 IBO88:IBP88 ILK88:ILL88 IVG88:IVH88 JFC88:JFD88 JOY88:JOZ88 JYU88:JYV88 KIQ88:KIR88 KSM88:KSN88 LCI88:LCJ88 LME88:LMF88 LWA88:LWB88 MFW88:MFX88 MPS88:MPT88 MZO88:MZP88 NJK88:NJL88 NTG88:NTH88 ODC88:ODD88 OMY88:OMZ88 OWU88:OWV88 PGQ88:PGR88 PQM88:PQN88 QAI88:QAJ88 QKE88:QKF88 QUA88:QUB88 RDW88:RDX88 RNS88:RNT88 RXO88:RXP88 SHK88:SHL88 SRG88:SRH88 TBC88:TBD88 TKY88:TKZ88 TUU88:TUV88 UEQ88:UER88 UOM88:UON88 UYI88:UYJ88 VIE88:VIF88 VSA88:VSB88 WBW88:WBX88 WLS88:WLT88 WVO88:WVP88 G65624:H65624 JC65624:JD65624 SY65624:SZ65624 ACU65624:ACV65624 AMQ65624:AMR65624 AWM65624:AWN65624 BGI65624:BGJ65624 BQE65624:BQF65624 CAA65624:CAB65624 CJW65624:CJX65624 CTS65624:CTT65624 DDO65624:DDP65624 DNK65624:DNL65624 DXG65624:DXH65624 EHC65624:EHD65624 EQY65624:EQZ65624 FAU65624:FAV65624 FKQ65624:FKR65624 FUM65624:FUN65624 GEI65624:GEJ65624 GOE65624:GOF65624 GYA65624:GYB65624 HHW65624:HHX65624 HRS65624:HRT65624 IBO65624:IBP65624 ILK65624:ILL65624 IVG65624:IVH65624 JFC65624:JFD65624 JOY65624:JOZ65624 JYU65624:JYV65624 KIQ65624:KIR65624 KSM65624:KSN65624 LCI65624:LCJ65624 LME65624:LMF65624 LWA65624:LWB65624 MFW65624:MFX65624 MPS65624:MPT65624 MZO65624:MZP65624 NJK65624:NJL65624 NTG65624:NTH65624 ODC65624:ODD65624 OMY65624:OMZ65624 OWU65624:OWV65624 PGQ65624:PGR65624 PQM65624:PQN65624 QAI65624:QAJ65624 QKE65624:QKF65624 QUA65624:QUB65624 RDW65624:RDX65624 RNS65624:RNT65624 RXO65624:RXP65624 SHK65624:SHL65624 SRG65624:SRH65624 TBC65624:TBD65624 TKY65624:TKZ65624 TUU65624:TUV65624 UEQ65624:UER65624 UOM65624:UON65624 UYI65624:UYJ65624 VIE65624:VIF65624 VSA65624:VSB65624 WBW65624:WBX65624 WLS65624:WLT65624 WVO65624:WVP65624 G131160:H131160 JC131160:JD131160 SY131160:SZ131160 ACU131160:ACV131160 AMQ131160:AMR131160 AWM131160:AWN131160 BGI131160:BGJ131160 BQE131160:BQF131160 CAA131160:CAB131160 CJW131160:CJX131160 CTS131160:CTT131160 DDO131160:DDP131160 DNK131160:DNL131160 DXG131160:DXH131160 EHC131160:EHD131160 EQY131160:EQZ131160 FAU131160:FAV131160 FKQ131160:FKR131160 FUM131160:FUN131160 GEI131160:GEJ131160 GOE131160:GOF131160 GYA131160:GYB131160 HHW131160:HHX131160 HRS131160:HRT131160 IBO131160:IBP131160 ILK131160:ILL131160 IVG131160:IVH131160 JFC131160:JFD131160 JOY131160:JOZ131160 JYU131160:JYV131160 KIQ131160:KIR131160 KSM131160:KSN131160 LCI131160:LCJ131160 LME131160:LMF131160 LWA131160:LWB131160 MFW131160:MFX131160 MPS131160:MPT131160 MZO131160:MZP131160 NJK131160:NJL131160 NTG131160:NTH131160 ODC131160:ODD131160 OMY131160:OMZ131160 OWU131160:OWV131160 PGQ131160:PGR131160 PQM131160:PQN131160 QAI131160:QAJ131160 QKE131160:QKF131160 QUA131160:QUB131160 RDW131160:RDX131160 RNS131160:RNT131160 RXO131160:RXP131160 SHK131160:SHL131160 SRG131160:SRH131160 TBC131160:TBD131160 TKY131160:TKZ131160 TUU131160:TUV131160 UEQ131160:UER131160 UOM131160:UON131160 UYI131160:UYJ131160 VIE131160:VIF131160 VSA131160:VSB131160 WBW131160:WBX131160 WLS131160:WLT131160 WVO131160:WVP131160 G196696:H196696 JC196696:JD196696 SY196696:SZ196696 ACU196696:ACV196696 AMQ196696:AMR196696 AWM196696:AWN196696 BGI196696:BGJ196696 BQE196696:BQF196696 CAA196696:CAB196696 CJW196696:CJX196696 CTS196696:CTT196696 DDO196696:DDP196696 DNK196696:DNL196696 DXG196696:DXH196696 EHC196696:EHD196696 EQY196696:EQZ196696 FAU196696:FAV196696 FKQ196696:FKR196696 FUM196696:FUN196696 GEI196696:GEJ196696 GOE196696:GOF196696 GYA196696:GYB196696 HHW196696:HHX196696 HRS196696:HRT196696 IBO196696:IBP196696 ILK196696:ILL196696 IVG196696:IVH196696 JFC196696:JFD196696 JOY196696:JOZ196696 JYU196696:JYV196696 KIQ196696:KIR196696 KSM196696:KSN196696 LCI196696:LCJ196696 LME196696:LMF196696 LWA196696:LWB196696 MFW196696:MFX196696 MPS196696:MPT196696 MZO196696:MZP196696 NJK196696:NJL196696 NTG196696:NTH196696 ODC196696:ODD196696 OMY196696:OMZ196696 OWU196696:OWV196696 PGQ196696:PGR196696 PQM196696:PQN196696 QAI196696:QAJ196696 QKE196696:QKF196696 QUA196696:QUB196696 RDW196696:RDX196696 RNS196696:RNT196696 RXO196696:RXP196696 SHK196696:SHL196696 SRG196696:SRH196696 TBC196696:TBD196696 TKY196696:TKZ196696 TUU196696:TUV196696 UEQ196696:UER196696 UOM196696:UON196696 UYI196696:UYJ196696 VIE196696:VIF196696 VSA196696:VSB196696 WBW196696:WBX196696 WLS196696:WLT196696 WVO196696:WVP196696 G262232:H262232 JC262232:JD262232 SY262232:SZ262232 ACU262232:ACV262232 AMQ262232:AMR262232 AWM262232:AWN262232 BGI262232:BGJ262232 BQE262232:BQF262232 CAA262232:CAB262232 CJW262232:CJX262232 CTS262232:CTT262232 DDO262232:DDP262232 DNK262232:DNL262232 DXG262232:DXH262232 EHC262232:EHD262232 EQY262232:EQZ262232 FAU262232:FAV262232 FKQ262232:FKR262232 FUM262232:FUN262232 GEI262232:GEJ262232 GOE262232:GOF262232 GYA262232:GYB262232 HHW262232:HHX262232 HRS262232:HRT262232 IBO262232:IBP262232 ILK262232:ILL262232 IVG262232:IVH262232 JFC262232:JFD262232 JOY262232:JOZ262232 JYU262232:JYV262232 KIQ262232:KIR262232 KSM262232:KSN262232 LCI262232:LCJ262232 LME262232:LMF262232 LWA262232:LWB262232 MFW262232:MFX262232 MPS262232:MPT262232 MZO262232:MZP262232 NJK262232:NJL262232 NTG262232:NTH262232 ODC262232:ODD262232 OMY262232:OMZ262232 OWU262232:OWV262232 PGQ262232:PGR262232 PQM262232:PQN262232 QAI262232:QAJ262232 QKE262232:QKF262232 QUA262232:QUB262232 RDW262232:RDX262232 RNS262232:RNT262232 RXO262232:RXP262232 SHK262232:SHL262232 SRG262232:SRH262232 TBC262232:TBD262232 TKY262232:TKZ262232 TUU262232:TUV262232 UEQ262232:UER262232 UOM262232:UON262232 UYI262232:UYJ262232 VIE262232:VIF262232 VSA262232:VSB262232 WBW262232:WBX262232 WLS262232:WLT262232 WVO262232:WVP262232 G327768:H327768 JC327768:JD327768 SY327768:SZ327768 ACU327768:ACV327768 AMQ327768:AMR327768 AWM327768:AWN327768 BGI327768:BGJ327768 BQE327768:BQF327768 CAA327768:CAB327768 CJW327768:CJX327768 CTS327768:CTT327768 DDO327768:DDP327768 DNK327768:DNL327768 DXG327768:DXH327768 EHC327768:EHD327768 EQY327768:EQZ327768 FAU327768:FAV327768 FKQ327768:FKR327768 FUM327768:FUN327768 GEI327768:GEJ327768 GOE327768:GOF327768 GYA327768:GYB327768 HHW327768:HHX327768 HRS327768:HRT327768 IBO327768:IBP327768 ILK327768:ILL327768 IVG327768:IVH327768 JFC327768:JFD327768 JOY327768:JOZ327768 JYU327768:JYV327768 KIQ327768:KIR327768 KSM327768:KSN327768 LCI327768:LCJ327768 LME327768:LMF327768 LWA327768:LWB327768 MFW327768:MFX327768 MPS327768:MPT327768 MZO327768:MZP327768 NJK327768:NJL327768 NTG327768:NTH327768 ODC327768:ODD327768 OMY327768:OMZ327768 OWU327768:OWV327768 PGQ327768:PGR327768 PQM327768:PQN327768 QAI327768:QAJ327768 QKE327768:QKF327768 QUA327768:QUB327768 RDW327768:RDX327768 RNS327768:RNT327768 RXO327768:RXP327768 SHK327768:SHL327768 SRG327768:SRH327768 TBC327768:TBD327768 TKY327768:TKZ327768 TUU327768:TUV327768 UEQ327768:UER327768 UOM327768:UON327768 UYI327768:UYJ327768 VIE327768:VIF327768 VSA327768:VSB327768 WBW327768:WBX327768 WLS327768:WLT327768 WVO327768:WVP327768 G393304:H393304 JC393304:JD393304 SY393304:SZ393304 ACU393304:ACV393304 AMQ393304:AMR393304 AWM393304:AWN393304 BGI393304:BGJ393304 BQE393304:BQF393304 CAA393304:CAB393304 CJW393304:CJX393304 CTS393304:CTT393304 DDO393304:DDP393304 DNK393304:DNL393304 DXG393304:DXH393304 EHC393304:EHD393304 EQY393304:EQZ393304 FAU393304:FAV393304 FKQ393304:FKR393304 FUM393304:FUN393304 GEI393304:GEJ393304 GOE393304:GOF393304 GYA393304:GYB393304 HHW393304:HHX393304 HRS393304:HRT393304 IBO393304:IBP393304 ILK393304:ILL393304 IVG393304:IVH393304 JFC393304:JFD393304 JOY393304:JOZ393304 JYU393304:JYV393304 KIQ393304:KIR393304 KSM393304:KSN393304 LCI393304:LCJ393304 LME393304:LMF393304 LWA393304:LWB393304 MFW393304:MFX393304 MPS393304:MPT393304 MZO393304:MZP393304 NJK393304:NJL393304 NTG393304:NTH393304 ODC393304:ODD393304 OMY393304:OMZ393304 OWU393304:OWV393304 PGQ393304:PGR393304 PQM393304:PQN393304 QAI393304:QAJ393304 QKE393304:QKF393304 QUA393304:QUB393304 RDW393304:RDX393304 RNS393304:RNT393304 RXO393304:RXP393304 SHK393304:SHL393304 SRG393304:SRH393304 TBC393304:TBD393304 TKY393304:TKZ393304 TUU393304:TUV393304 UEQ393304:UER393304 UOM393304:UON393304 UYI393304:UYJ393304 VIE393304:VIF393304 VSA393304:VSB393304 WBW393304:WBX393304 WLS393304:WLT393304 WVO393304:WVP393304 G458840:H458840 JC458840:JD458840 SY458840:SZ458840 ACU458840:ACV458840 AMQ458840:AMR458840 AWM458840:AWN458840 BGI458840:BGJ458840 BQE458840:BQF458840 CAA458840:CAB458840 CJW458840:CJX458840 CTS458840:CTT458840 DDO458840:DDP458840 DNK458840:DNL458840 DXG458840:DXH458840 EHC458840:EHD458840 EQY458840:EQZ458840 FAU458840:FAV458840 FKQ458840:FKR458840 FUM458840:FUN458840 GEI458840:GEJ458840 GOE458840:GOF458840 GYA458840:GYB458840 HHW458840:HHX458840 HRS458840:HRT458840 IBO458840:IBP458840 ILK458840:ILL458840 IVG458840:IVH458840 JFC458840:JFD458840 JOY458840:JOZ458840 JYU458840:JYV458840 KIQ458840:KIR458840 KSM458840:KSN458840 LCI458840:LCJ458840 LME458840:LMF458840 LWA458840:LWB458840 MFW458840:MFX458840 MPS458840:MPT458840 MZO458840:MZP458840 NJK458840:NJL458840 NTG458840:NTH458840 ODC458840:ODD458840 OMY458840:OMZ458840 OWU458840:OWV458840 PGQ458840:PGR458840 PQM458840:PQN458840 QAI458840:QAJ458840 QKE458840:QKF458840 QUA458840:QUB458840 RDW458840:RDX458840 RNS458840:RNT458840 RXO458840:RXP458840 SHK458840:SHL458840 SRG458840:SRH458840 TBC458840:TBD458840 TKY458840:TKZ458840 TUU458840:TUV458840 UEQ458840:UER458840 UOM458840:UON458840 UYI458840:UYJ458840 VIE458840:VIF458840 VSA458840:VSB458840 WBW458840:WBX458840 WLS458840:WLT458840 WVO458840:WVP458840 G524376:H524376 JC524376:JD524376 SY524376:SZ524376 ACU524376:ACV524376 AMQ524376:AMR524376 AWM524376:AWN524376 BGI524376:BGJ524376 BQE524376:BQF524376 CAA524376:CAB524376 CJW524376:CJX524376 CTS524376:CTT524376 DDO524376:DDP524376 DNK524376:DNL524376 DXG524376:DXH524376 EHC524376:EHD524376 EQY524376:EQZ524376 FAU524376:FAV524376 FKQ524376:FKR524376 FUM524376:FUN524376 GEI524376:GEJ524376 GOE524376:GOF524376 GYA524376:GYB524376 HHW524376:HHX524376 HRS524376:HRT524376 IBO524376:IBP524376 ILK524376:ILL524376 IVG524376:IVH524376 JFC524376:JFD524376 JOY524376:JOZ524376 JYU524376:JYV524376 KIQ524376:KIR524376 KSM524376:KSN524376 LCI524376:LCJ524376 LME524376:LMF524376 LWA524376:LWB524376 MFW524376:MFX524376 MPS524376:MPT524376 MZO524376:MZP524376 NJK524376:NJL524376 NTG524376:NTH524376 ODC524376:ODD524376 OMY524376:OMZ524376 OWU524376:OWV524376 PGQ524376:PGR524376 PQM524376:PQN524376 QAI524376:QAJ524376 QKE524376:QKF524376 QUA524376:QUB524376 RDW524376:RDX524376 RNS524376:RNT524376 RXO524376:RXP524376 SHK524376:SHL524376 SRG524376:SRH524376 TBC524376:TBD524376 TKY524376:TKZ524376 TUU524376:TUV524376 UEQ524376:UER524376 UOM524376:UON524376 UYI524376:UYJ524376 VIE524376:VIF524376 VSA524376:VSB524376 WBW524376:WBX524376 WLS524376:WLT524376 WVO524376:WVP524376 G589912:H589912 JC589912:JD589912 SY589912:SZ589912 ACU589912:ACV589912 AMQ589912:AMR589912 AWM589912:AWN589912 BGI589912:BGJ589912 BQE589912:BQF589912 CAA589912:CAB589912 CJW589912:CJX589912 CTS589912:CTT589912 DDO589912:DDP589912 DNK589912:DNL589912 DXG589912:DXH589912 EHC589912:EHD589912 EQY589912:EQZ589912 FAU589912:FAV589912 FKQ589912:FKR589912 FUM589912:FUN589912 GEI589912:GEJ589912 GOE589912:GOF589912 GYA589912:GYB589912 HHW589912:HHX589912 HRS589912:HRT589912 IBO589912:IBP589912 ILK589912:ILL589912 IVG589912:IVH589912 JFC589912:JFD589912 JOY589912:JOZ589912 JYU589912:JYV589912 KIQ589912:KIR589912 KSM589912:KSN589912 LCI589912:LCJ589912 LME589912:LMF589912 LWA589912:LWB589912 MFW589912:MFX589912 MPS589912:MPT589912 MZO589912:MZP589912 NJK589912:NJL589912 NTG589912:NTH589912 ODC589912:ODD589912 OMY589912:OMZ589912 OWU589912:OWV589912 PGQ589912:PGR589912 PQM589912:PQN589912 QAI589912:QAJ589912 QKE589912:QKF589912 QUA589912:QUB589912 RDW589912:RDX589912 RNS589912:RNT589912 RXO589912:RXP589912 SHK589912:SHL589912 SRG589912:SRH589912 TBC589912:TBD589912 TKY589912:TKZ589912 TUU589912:TUV589912 UEQ589912:UER589912 UOM589912:UON589912 UYI589912:UYJ589912 VIE589912:VIF589912 VSA589912:VSB589912 WBW589912:WBX589912 WLS589912:WLT589912 WVO589912:WVP589912 G655448:H655448 JC655448:JD655448 SY655448:SZ655448 ACU655448:ACV655448 AMQ655448:AMR655448 AWM655448:AWN655448 BGI655448:BGJ655448 BQE655448:BQF655448 CAA655448:CAB655448 CJW655448:CJX655448 CTS655448:CTT655448 DDO655448:DDP655448 DNK655448:DNL655448 DXG655448:DXH655448 EHC655448:EHD655448 EQY655448:EQZ655448 FAU655448:FAV655448 FKQ655448:FKR655448 FUM655448:FUN655448 GEI655448:GEJ655448 GOE655448:GOF655448 GYA655448:GYB655448 HHW655448:HHX655448 HRS655448:HRT655448 IBO655448:IBP655448 ILK655448:ILL655448 IVG655448:IVH655448 JFC655448:JFD655448 JOY655448:JOZ655448 JYU655448:JYV655448 KIQ655448:KIR655448 KSM655448:KSN655448 LCI655448:LCJ655448 LME655448:LMF655448 LWA655448:LWB655448 MFW655448:MFX655448 MPS655448:MPT655448 MZO655448:MZP655448 NJK655448:NJL655448 NTG655448:NTH655448 ODC655448:ODD655448 OMY655448:OMZ655448 OWU655448:OWV655448 PGQ655448:PGR655448 PQM655448:PQN655448 QAI655448:QAJ655448 QKE655448:QKF655448 QUA655448:QUB655448 RDW655448:RDX655448 RNS655448:RNT655448 RXO655448:RXP655448 SHK655448:SHL655448 SRG655448:SRH655448 TBC655448:TBD655448 TKY655448:TKZ655448 TUU655448:TUV655448 UEQ655448:UER655448 UOM655448:UON655448 UYI655448:UYJ655448 VIE655448:VIF655448 VSA655448:VSB655448 WBW655448:WBX655448 WLS655448:WLT655448 WVO655448:WVP655448 G720984:H720984 JC720984:JD720984 SY720984:SZ720984 ACU720984:ACV720984 AMQ720984:AMR720984 AWM720984:AWN720984 BGI720984:BGJ720984 BQE720984:BQF720984 CAA720984:CAB720984 CJW720984:CJX720984 CTS720984:CTT720984 DDO720984:DDP720984 DNK720984:DNL720984 DXG720984:DXH720984 EHC720984:EHD720984 EQY720984:EQZ720984 FAU720984:FAV720984 FKQ720984:FKR720984 FUM720984:FUN720984 GEI720984:GEJ720984 GOE720984:GOF720984 GYA720984:GYB720984 HHW720984:HHX720984 HRS720984:HRT720984 IBO720984:IBP720984 ILK720984:ILL720984 IVG720984:IVH720984 JFC720984:JFD720984 JOY720984:JOZ720984 JYU720984:JYV720984 KIQ720984:KIR720984 KSM720984:KSN720984 LCI720984:LCJ720984 LME720984:LMF720984 LWA720984:LWB720984 MFW720984:MFX720984 MPS720984:MPT720984 MZO720984:MZP720984 NJK720984:NJL720984 NTG720984:NTH720984 ODC720984:ODD720984 OMY720984:OMZ720984 OWU720984:OWV720984 PGQ720984:PGR720984 PQM720984:PQN720984 QAI720984:QAJ720984 QKE720984:QKF720984 QUA720984:QUB720984 RDW720984:RDX720984 RNS720984:RNT720984 RXO720984:RXP720984 SHK720984:SHL720984 SRG720984:SRH720984 TBC720984:TBD720984 TKY720984:TKZ720984 TUU720984:TUV720984 UEQ720984:UER720984 UOM720984:UON720984 UYI720984:UYJ720984 VIE720984:VIF720984 VSA720984:VSB720984 WBW720984:WBX720984 WLS720984:WLT720984 WVO720984:WVP720984 G786520:H786520 JC786520:JD786520 SY786520:SZ786520 ACU786520:ACV786520 AMQ786520:AMR786520 AWM786520:AWN786520 BGI786520:BGJ786520 BQE786520:BQF786520 CAA786520:CAB786520 CJW786520:CJX786520 CTS786520:CTT786520 DDO786520:DDP786520 DNK786520:DNL786520 DXG786520:DXH786520 EHC786520:EHD786520 EQY786520:EQZ786520 FAU786520:FAV786520 FKQ786520:FKR786520 FUM786520:FUN786520 GEI786520:GEJ786520 GOE786520:GOF786520 GYA786520:GYB786520 HHW786520:HHX786520 HRS786520:HRT786520 IBO786520:IBP786520 ILK786520:ILL786520 IVG786520:IVH786520 JFC786520:JFD786520 JOY786520:JOZ786520 JYU786520:JYV786520 KIQ786520:KIR786520 KSM786520:KSN786520 LCI786520:LCJ786520 LME786520:LMF786520 LWA786520:LWB786520 MFW786520:MFX786520 MPS786520:MPT786520 MZO786520:MZP786520 NJK786520:NJL786520 NTG786520:NTH786520 ODC786520:ODD786520 OMY786520:OMZ786520 OWU786520:OWV786520 PGQ786520:PGR786520 PQM786520:PQN786520 QAI786520:QAJ786520 QKE786520:QKF786520 QUA786520:QUB786520 RDW786520:RDX786520 RNS786520:RNT786520 RXO786520:RXP786520 SHK786520:SHL786520 SRG786520:SRH786520 TBC786520:TBD786520 TKY786520:TKZ786520 TUU786520:TUV786520 UEQ786520:UER786520 UOM786520:UON786520 UYI786520:UYJ786520 VIE786520:VIF786520 VSA786520:VSB786520 WBW786520:WBX786520 WLS786520:WLT786520 WVO786520:WVP786520 G852056:H852056 JC852056:JD852056 SY852056:SZ852056 ACU852056:ACV852056 AMQ852056:AMR852056 AWM852056:AWN852056 BGI852056:BGJ852056 BQE852056:BQF852056 CAA852056:CAB852056 CJW852056:CJX852056 CTS852056:CTT852056 DDO852056:DDP852056 DNK852056:DNL852056 DXG852056:DXH852056 EHC852056:EHD852056 EQY852056:EQZ852056 FAU852056:FAV852056 FKQ852056:FKR852056 FUM852056:FUN852056 GEI852056:GEJ852056 GOE852056:GOF852056 GYA852056:GYB852056 HHW852056:HHX852056 HRS852056:HRT852056 IBO852056:IBP852056 ILK852056:ILL852056 IVG852056:IVH852056 JFC852056:JFD852056 JOY852056:JOZ852056 JYU852056:JYV852056 KIQ852056:KIR852056 KSM852056:KSN852056 LCI852056:LCJ852056 LME852056:LMF852056 LWA852056:LWB852056 MFW852056:MFX852056 MPS852056:MPT852056 MZO852056:MZP852056 NJK852056:NJL852056 NTG852056:NTH852056 ODC852056:ODD852056 OMY852056:OMZ852056 OWU852056:OWV852056 PGQ852056:PGR852056 PQM852056:PQN852056 QAI852056:QAJ852056 QKE852056:QKF852056 QUA852056:QUB852056 RDW852056:RDX852056 RNS852056:RNT852056 RXO852056:RXP852056 SHK852056:SHL852056 SRG852056:SRH852056 TBC852056:TBD852056 TKY852056:TKZ852056 TUU852056:TUV852056 UEQ852056:UER852056 UOM852056:UON852056 UYI852056:UYJ852056 VIE852056:VIF852056 VSA852056:VSB852056 WBW852056:WBX852056 WLS852056:WLT852056 WVO852056:WVP852056 G917592:H917592 JC917592:JD917592 SY917592:SZ917592 ACU917592:ACV917592 AMQ917592:AMR917592 AWM917592:AWN917592 BGI917592:BGJ917592 BQE917592:BQF917592 CAA917592:CAB917592 CJW917592:CJX917592 CTS917592:CTT917592 DDO917592:DDP917592 DNK917592:DNL917592 DXG917592:DXH917592 EHC917592:EHD917592 EQY917592:EQZ917592 FAU917592:FAV917592 FKQ917592:FKR917592 FUM917592:FUN917592 GEI917592:GEJ917592 GOE917592:GOF917592 GYA917592:GYB917592 HHW917592:HHX917592 HRS917592:HRT917592 IBO917592:IBP917592 ILK917592:ILL917592 IVG917592:IVH917592 JFC917592:JFD917592 JOY917592:JOZ917592 JYU917592:JYV917592 KIQ917592:KIR917592 KSM917592:KSN917592 LCI917592:LCJ917592 LME917592:LMF917592 LWA917592:LWB917592 MFW917592:MFX917592 MPS917592:MPT917592 MZO917592:MZP917592 NJK917592:NJL917592 NTG917592:NTH917592 ODC917592:ODD917592 OMY917592:OMZ917592 OWU917592:OWV917592 PGQ917592:PGR917592 PQM917592:PQN917592 QAI917592:QAJ917592 QKE917592:QKF917592 QUA917592:QUB917592 RDW917592:RDX917592 RNS917592:RNT917592 RXO917592:RXP917592 SHK917592:SHL917592 SRG917592:SRH917592 TBC917592:TBD917592 TKY917592:TKZ917592 TUU917592:TUV917592 UEQ917592:UER917592 UOM917592:UON917592 UYI917592:UYJ917592 VIE917592:VIF917592 VSA917592:VSB917592 WBW917592:WBX917592 WLS917592:WLT917592 WVO917592:WVP917592 G983128:H983128 JC983128:JD983128 SY983128:SZ983128 ACU983128:ACV983128 AMQ983128:AMR983128 AWM983128:AWN983128 BGI983128:BGJ983128 BQE983128:BQF983128 CAA983128:CAB983128 CJW983128:CJX983128 CTS983128:CTT983128 DDO983128:DDP983128 DNK983128:DNL983128 DXG983128:DXH983128 EHC983128:EHD983128 EQY983128:EQZ983128 FAU983128:FAV983128 FKQ983128:FKR983128 FUM983128:FUN983128 GEI983128:GEJ983128 GOE983128:GOF983128 GYA983128:GYB983128 HHW983128:HHX983128 HRS983128:HRT983128 IBO983128:IBP983128 ILK983128:ILL983128 IVG983128:IVH983128 JFC983128:JFD983128 JOY983128:JOZ983128 JYU983128:JYV983128 KIQ983128:KIR983128 KSM983128:KSN983128 LCI983128:LCJ983128 LME983128:LMF983128 LWA983128:LWB983128 MFW983128:MFX983128 MPS983128:MPT983128 MZO983128:MZP983128 NJK983128:NJL983128 NTG983128:NTH983128 ODC983128:ODD983128 OMY983128:OMZ983128 OWU983128:OWV983128 PGQ983128:PGR983128 PQM983128:PQN983128 QAI983128:QAJ983128 QKE983128:QKF983128 QUA983128:QUB983128 RDW983128:RDX983128 RNS983128:RNT983128 RXO983128:RXP983128 SHK983128:SHL983128 SRG983128:SRH983128 TBC983128:TBD983128 TKY983128:TKZ983128 TUU983128:TUV983128 UEQ983128:UER983128 UOM983128:UON983128 UYI983128:UYJ983128 VIE983128:VIF983128 VSA983128:VSB983128 WBW983128:WBX983128 WLS983128:WLT983128 WVO983128:WVP983128">
      <formula1>0</formula1>
    </dataValidation>
    <dataValidation type="whole" operator="lessThanOrEqual" allowBlank="1" showInputMessage="1" showErrorMessage="1" sqref="I89:M89 JE89:JI89 TA89:TE89 ACW89:ADA89 AMS89:AMW89 AWO89:AWS89 BGK89:BGO89 BQG89:BQK89 CAC89:CAG89 CJY89:CKC89 CTU89:CTY89 DDQ89:DDU89 DNM89:DNQ89 DXI89:DXM89 EHE89:EHI89 ERA89:ERE89 FAW89:FBA89 FKS89:FKW89 FUO89:FUS89 GEK89:GEO89 GOG89:GOK89 GYC89:GYG89 HHY89:HIC89 HRU89:HRY89 IBQ89:IBU89 ILM89:ILQ89 IVI89:IVM89 JFE89:JFI89 JPA89:JPE89 JYW89:JZA89 KIS89:KIW89 KSO89:KSS89 LCK89:LCO89 LMG89:LMK89 LWC89:LWG89 MFY89:MGC89 MPU89:MPY89 MZQ89:MZU89 NJM89:NJQ89 NTI89:NTM89 ODE89:ODI89 ONA89:ONE89 OWW89:OXA89 PGS89:PGW89 PQO89:PQS89 QAK89:QAO89 QKG89:QKK89 QUC89:QUG89 RDY89:REC89 RNU89:RNY89 RXQ89:RXU89 SHM89:SHQ89 SRI89:SRM89 TBE89:TBI89 TLA89:TLE89 TUW89:TVA89 UES89:UEW89 UOO89:UOS89 UYK89:UYO89 VIG89:VIK89 VSC89:VSG89 WBY89:WCC89 WLU89:WLY89 WVQ89:WVU89 I65625:M65625 JE65625:JI65625 TA65625:TE65625 ACW65625:ADA65625 AMS65625:AMW65625 AWO65625:AWS65625 BGK65625:BGO65625 BQG65625:BQK65625 CAC65625:CAG65625 CJY65625:CKC65625 CTU65625:CTY65625 DDQ65625:DDU65625 DNM65625:DNQ65625 DXI65625:DXM65625 EHE65625:EHI65625 ERA65625:ERE65625 FAW65625:FBA65625 FKS65625:FKW65625 FUO65625:FUS65625 GEK65625:GEO65625 GOG65625:GOK65625 GYC65625:GYG65625 HHY65625:HIC65625 HRU65625:HRY65625 IBQ65625:IBU65625 ILM65625:ILQ65625 IVI65625:IVM65625 JFE65625:JFI65625 JPA65625:JPE65625 JYW65625:JZA65625 KIS65625:KIW65625 KSO65625:KSS65625 LCK65625:LCO65625 LMG65625:LMK65625 LWC65625:LWG65625 MFY65625:MGC65625 MPU65625:MPY65625 MZQ65625:MZU65625 NJM65625:NJQ65625 NTI65625:NTM65625 ODE65625:ODI65625 ONA65625:ONE65625 OWW65625:OXA65625 PGS65625:PGW65625 PQO65625:PQS65625 QAK65625:QAO65625 QKG65625:QKK65625 QUC65625:QUG65625 RDY65625:REC65625 RNU65625:RNY65625 RXQ65625:RXU65625 SHM65625:SHQ65625 SRI65625:SRM65625 TBE65625:TBI65625 TLA65625:TLE65625 TUW65625:TVA65625 UES65625:UEW65625 UOO65625:UOS65625 UYK65625:UYO65625 VIG65625:VIK65625 VSC65625:VSG65625 WBY65625:WCC65625 WLU65625:WLY65625 WVQ65625:WVU65625 I131161:M131161 JE131161:JI131161 TA131161:TE131161 ACW131161:ADA131161 AMS131161:AMW131161 AWO131161:AWS131161 BGK131161:BGO131161 BQG131161:BQK131161 CAC131161:CAG131161 CJY131161:CKC131161 CTU131161:CTY131161 DDQ131161:DDU131161 DNM131161:DNQ131161 DXI131161:DXM131161 EHE131161:EHI131161 ERA131161:ERE131161 FAW131161:FBA131161 FKS131161:FKW131161 FUO131161:FUS131161 GEK131161:GEO131161 GOG131161:GOK131161 GYC131161:GYG131161 HHY131161:HIC131161 HRU131161:HRY131161 IBQ131161:IBU131161 ILM131161:ILQ131161 IVI131161:IVM131161 JFE131161:JFI131161 JPA131161:JPE131161 JYW131161:JZA131161 KIS131161:KIW131161 KSO131161:KSS131161 LCK131161:LCO131161 LMG131161:LMK131161 LWC131161:LWG131161 MFY131161:MGC131161 MPU131161:MPY131161 MZQ131161:MZU131161 NJM131161:NJQ131161 NTI131161:NTM131161 ODE131161:ODI131161 ONA131161:ONE131161 OWW131161:OXA131161 PGS131161:PGW131161 PQO131161:PQS131161 QAK131161:QAO131161 QKG131161:QKK131161 QUC131161:QUG131161 RDY131161:REC131161 RNU131161:RNY131161 RXQ131161:RXU131161 SHM131161:SHQ131161 SRI131161:SRM131161 TBE131161:TBI131161 TLA131161:TLE131161 TUW131161:TVA131161 UES131161:UEW131161 UOO131161:UOS131161 UYK131161:UYO131161 VIG131161:VIK131161 VSC131161:VSG131161 WBY131161:WCC131161 WLU131161:WLY131161 WVQ131161:WVU131161 I196697:M196697 JE196697:JI196697 TA196697:TE196697 ACW196697:ADA196697 AMS196697:AMW196697 AWO196697:AWS196697 BGK196697:BGO196697 BQG196697:BQK196697 CAC196697:CAG196697 CJY196697:CKC196697 CTU196697:CTY196697 DDQ196697:DDU196697 DNM196697:DNQ196697 DXI196697:DXM196697 EHE196697:EHI196697 ERA196697:ERE196697 FAW196697:FBA196697 FKS196697:FKW196697 FUO196697:FUS196697 GEK196697:GEO196697 GOG196697:GOK196697 GYC196697:GYG196697 HHY196697:HIC196697 HRU196697:HRY196697 IBQ196697:IBU196697 ILM196697:ILQ196697 IVI196697:IVM196697 JFE196697:JFI196697 JPA196697:JPE196697 JYW196697:JZA196697 KIS196697:KIW196697 KSO196697:KSS196697 LCK196697:LCO196697 LMG196697:LMK196697 LWC196697:LWG196697 MFY196697:MGC196697 MPU196697:MPY196697 MZQ196697:MZU196697 NJM196697:NJQ196697 NTI196697:NTM196697 ODE196697:ODI196697 ONA196697:ONE196697 OWW196697:OXA196697 PGS196697:PGW196697 PQO196697:PQS196697 QAK196697:QAO196697 QKG196697:QKK196697 QUC196697:QUG196697 RDY196697:REC196697 RNU196697:RNY196697 RXQ196697:RXU196697 SHM196697:SHQ196697 SRI196697:SRM196697 TBE196697:TBI196697 TLA196697:TLE196697 TUW196697:TVA196697 UES196697:UEW196697 UOO196697:UOS196697 UYK196697:UYO196697 VIG196697:VIK196697 VSC196697:VSG196697 WBY196697:WCC196697 WLU196697:WLY196697 WVQ196697:WVU196697 I262233:M262233 JE262233:JI262233 TA262233:TE262233 ACW262233:ADA262233 AMS262233:AMW262233 AWO262233:AWS262233 BGK262233:BGO262233 BQG262233:BQK262233 CAC262233:CAG262233 CJY262233:CKC262233 CTU262233:CTY262233 DDQ262233:DDU262233 DNM262233:DNQ262233 DXI262233:DXM262233 EHE262233:EHI262233 ERA262233:ERE262233 FAW262233:FBA262233 FKS262233:FKW262233 FUO262233:FUS262233 GEK262233:GEO262233 GOG262233:GOK262233 GYC262233:GYG262233 HHY262233:HIC262233 HRU262233:HRY262233 IBQ262233:IBU262233 ILM262233:ILQ262233 IVI262233:IVM262233 JFE262233:JFI262233 JPA262233:JPE262233 JYW262233:JZA262233 KIS262233:KIW262233 KSO262233:KSS262233 LCK262233:LCO262233 LMG262233:LMK262233 LWC262233:LWG262233 MFY262233:MGC262233 MPU262233:MPY262233 MZQ262233:MZU262233 NJM262233:NJQ262233 NTI262233:NTM262233 ODE262233:ODI262233 ONA262233:ONE262233 OWW262233:OXA262233 PGS262233:PGW262233 PQO262233:PQS262233 QAK262233:QAO262233 QKG262233:QKK262233 QUC262233:QUG262233 RDY262233:REC262233 RNU262233:RNY262233 RXQ262233:RXU262233 SHM262233:SHQ262233 SRI262233:SRM262233 TBE262233:TBI262233 TLA262233:TLE262233 TUW262233:TVA262233 UES262233:UEW262233 UOO262233:UOS262233 UYK262233:UYO262233 VIG262233:VIK262233 VSC262233:VSG262233 WBY262233:WCC262233 WLU262233:WLY262233 WVQ262233:WVU262233 I327769:M327769 JE327769:JI327769 TA327769:TE327769 ACW327769:ADA327769 AMS327769:AMW327769 AWO327769:AWS327769 BGK327769:BGO327769 BQG327769:BQK327769 CAC327769:CAG327769 CJY327769:CKC327769 CTU327769:CTY327769 DDQ327769:DDU327769 DNM327769:DNQ327769 DXI327769:DXM327769 EHE327769:EHI327769 ERA327769:ERE327769 FAW327769:FBA327769 FKS327769:FKW327769 FUO327769:FUS327769 GEK327769:GEO327769 GOG327769:GOK327769 GYC327769:GYG327769 HHY327769:HIC327769 HRU327769:HRY327769 IBQ327769:IBU327769 ILM327769:ILQ327769 IVI327769:IVM327769 JFE327769:JFI327769 JPA327769:JPE327769 JYW327769:JZA327769 KIS327769:KIW327769 KSO327769:KSS327769 LCK327769:LCO327769 LMG327769:LMK327769 LWC327769:LWG327769 MFY327769:MGC327769 MPU327769:MPY327769 MZQ327769:MZU327769 NJM327769:NJQ327769 NTI327769:NTM327769 ODE327769:ODI327769 ONA327769:ONE327769 OWW327769:OXA327769 PGS327769:PGW327769 PQO327769:PQS327769 QAK327769:QAO327769 QKG327769:QKK327769 QUC327769:QUG327769 RDY327769:REC327769 RNU327769:RNY327769 RXQ327769:RXU327769 SHM327769:SHQ327769 SRI327769:SRM327769 TBE327769:TBI327769 TLA327769:TLE327769 TUW327769:TVA327769 UES327769:UEW327769 UOO327769:UOS327769 UYK327769:UYO327769 VIG327769:VIK327769 VSC327769:VSG327769 WBY327769:WCC327769 WLU327769:WLY327769 WVQ327769:WVU327769 I393305:M393305 JE393305:JI393305 TA393305:TE393305 ACW393305:ADA393305 AMS393305:AMW393305 AWO393305:AWS393305 BGK393305:BGO393305 BQG393305:BQK393305 CAC393305:CAG393305 CJY393305:CKC393305 CTU393305:CTY393305 DDQ393305:DDU393305 DNM393305:DNQ393305 DXI393305:DXM393305 EHE393305:EHI393305 ERA393305:ERE393305 FAW393305:FBA393305 FKS393305:FKW393305 FUO393305:FUS393305 GEK393305:GEO393305 GOG393305:GOK393305 GYC393305:GYG393305 HHY393305:HIC393305 HRU393305:HRY393305 IBQ393305:IBU393305 ILM393305:ILQ393305 IVI393305:IVM393305 JFE393305:JFI393305 JPA393305:JPE393305 JYW393305:JZA393305 KIS393305:KIW393305 KSO393305:KSS393305 LCK393305:LCO393305 LMG393305:LMK393305 LWC393305:LWG393305 MFY393305:MGC393305 MPU393305:MPY393305 MZQ393305:MZU393305 NJM393305:NJQ393305 NTI393305:NTM393305 ODE393305:ODI393305 ONA393305:ONE393305 OWW393305:OXA393305 PGS393305:PGW393305 PQO393305:PQS393305 QAK393305:QAO393305 QKG393305:QKK393305 QUC393305:QUG393305 RDY393305:REC393305 RNU393305:RNY393305 RXQ393305:RXU393305 SHM393305:SHQ393305 SRI393305:SRM393305 TBE393305:TBI393305 TLA393305:TLE393305 TUW393305:TVA393305 UES393305:UEW393305 UOO393305:UOS393305 UYK393305:UYO393305 VIG393305:VIK393305 VSC393305:VSG393305 WBY393305:WCC393305 WLU393305:WLY393305 WVQ393305:WVU393305 I458841:M458841 JE458841:JI458841 TA458841:TE458841 ACW458841:ADA458841 AMS458841:AMW458841 AWO458841:AWS458841 BGK458841:BGO458841 BQG458841:BQK458841 CAC458841:CAG458841 CJY458841:CKC458841 CTU458841:CTY458841 DDQ458841:DDU458841 DNM458841:DNQ458841 DXI458841:DXM458841 EHE458841:EHI458841 ERA458841:ERE458841 FAW458841:FBA458841 FKS458841:FKW458841 FUO458841:FUS458841 GEK458841:GEO458841 GOG458841:GOK458841 GYC458841:GYG458841 HHY458841:HIC458841 HRU458841:HRY458841 IBQ458841:IBU458841 ILM458841:ILQ458841 IVI458841:IVM458841 JFE458841:JFI458841 JPA458841:JPE458841 JYW458841:JZA458841 KIS458841:KIW458841 KSO458841:KSS458841 LCK458841:LCO458841 LMG458841:LMK458841 LWC458841:LWG458841 MFY458841:MGC458841 MPU458841:MPY458841 MZQ458841:MZU458841 NJM458841:NJQ458841 NTI458841:NTM458841 ODE458841:ODI458841 ONA458841:ONE458841 OWW458841:OXA458841 PGS458841:PGW458841 PQO458841:PQS458841 QAK458841:QAO458841 QKG458841:QKK458841 QUC458841:QUG458841 RDY458841:REC458841 RNU458841:RNY458841 RXQ458841:RXU458841 SHM458841:SHQ458841 SRI458841:SRM458841 TBE458841:TBI458841 TLA458841:TLE458841 TUW458841:TVA458841 UES458841:UEW458841 UOO458841:UOS458841 UYK458841:UYO458841 VIG458841:VIK458841 VSC458841:VSG458841 WBY458841:WCC458841 WLU458841:WLY458841 WVQ458841:WVU458841 I524377:M524377 JE524377:JI524377 TA524377:TE524377 ACW524377:ADA524377 AMS524377:AMW524377 AWO524377:AWS524377 BGK524377:BGO524377 BQG524377:BQK524377 CAC524377:CAG524377 CJY524377:CKC524377 CTU524377:CTY524377 DDQ524377:DDU524377 DNM524377:DNQ524377 DXI524377:DXM524377 EHE524377:EHI524377 ERA524377:ERE524377 FAW524377:FBA524377 FKS524377:FKW524377 FUO524377:FUS524377 GEK524377:GEO524377 GOG524377:GOK524377 GYC524377:GYG524377 HHY524377:HIC524377 HRU524377:HRY524377 IBQ524377:IBU524377 ILM524377:ILQ524377 IVI524377:IVM524377 JFE524377:JFI524377 JPA524377:JPE524377 JYW524377:JZA524377 KIS524377:KIW524377 KSO524377:KSS524377 LCK524377:LCO524377 LMG524377:LMK524377 LWC524377:LWG524377 MFY524377:MGC524377 MPU524377:MPY524377 MZQ524377:MZU524377 NJM524377:NJQ524377 NTI524377:NTM524377 ODE524377:ODI524377 ONA524377:ONE524377 OWW524377:OXA524377 PGS524377:PGW524377 PQO524377:PQS524377 QAK524377:QAO524377 QKG524377:QKK524377 QUC524377:QUG524377 RDY524377:REC524377 RNU524377:RNY524377 RXQ524377:RXU524377 SHM524377:SHQ524377 SRI524377:SRM524377 TBE524377:TBI524377 TLA524377:TLE524377 TUW524377:TVA524377 UES524377:UEW524377 UOO524377:UOS524377 UYK524377:UYO524377 VIG524377:VIK524377 VSC524377:VSG524377 WBY524377:WCC524377 WLU524377:WLY524377 WVQ524377:WVU524377 I589913:M589913 JE589913:JI589913 TA589913:TE589913 ACW589913:ADA589913 AMS589913:AMW589913 AWO589913:AWS589913 BGK589913:BGO589913 BQG589913:BQK589913 CAC589913:CAG589913 CJY589913:CKC589913 CTU589913:CTY589913 DDQ589913:DDU589913 DNM589913:DNQ589913 DXI589913:DXM589913 EHE589913:EHI589913 ERA589913:ERE589913 FAW589913:FBA589913 FKS589913:FKW589913 FUO589913:FUS589913 GEK589913:GEO589913 GOG589913:GOK589913 GYC589913:GYG589913 HHY589913:HIC589913 HRU589913:HRY589913 IBQ589913:IBU589913 ILM589913:ILQ589913 IVI589913:IVM589913 JFE589913:JFI589913 JPA589913:JPE589913 JYW589913:JZA589913 KIS589913:KIW589913 KSO589913:KSS589913 LCK589913:LCO589913 LMG589913:LMK589913 LWC589913:LWG589913 MFY589913:MGC589913 MPU589913:MPY589913 MZQ589913:MZU589913 NJM589913:NJQ589913 NTI589913:NTM589913 ODE589913:ODI589913 ONA589913:ONE589913 OWW589913:OXA589913 PGS589913:PGW589913 PQO589913:PQS589913 QAK589913:QAO589913 QKG589913:QKK589913 QUC589913:QUG589913 RDY589913:REC589913 RNU589913:RNY589913 RXQ589913:RXU589913 SHM589913:SHQ589913 SRI589913:SRM589913 TBE589913:TBI589913 TLA589913:TLE589913 TUW589913:TVA589913 UES589913:UEW589913 UOO589913:UOS589913 UYK589913:UYO589913 VIG589913:VIK589913 VSC589913:VSG589913 WBY589913:WCC589913 WLU589913:WLY589913 WVQ589913:WVU589913 I655449:M655449 JE655449:JI655449 TA655449:TE655449 ACW655449:ADA655449 AMS655449:AMW655449 AWO655449:AWS655449 BGK655449:BGO655449 BQG655449:BQK655449 CAC655449:CAG655449 CJY655449:CKC655449 CTU655449:CTY655449 DDQ655449:DDU655449 DNM655449:DNQ655449 DXI655449:DXM655449 EHE655449:EHI655449 ERA655449:ERE655449 FAW655449:FBA655449 FKS655449:FKW655449 FUO655449:FUS655449 GEK655449:GEO655449 GOG655449:GOK655449 GYC655449:GYG655449 HHY655449:HIC655449 HRU655449:HRY655449 IBQ655449:IBU655449 ILM655449:ILQ655449 IVI655449:IVM655449 JFE655449:JFI655449 JPA655449:JPE655449 JYW655449:JZA655449 KIS655449:KIW655449 KSO655449:KSS655449 LCK655449:LCO655449 LMG655449:LMK655449 LWC655449:LWG655449 MFY655449:MGC655449 MPU655449:MPY655449 MZQ655449:MZU655449 NJM655449:NJQ655449 NTI655449:NTM655449 ODE655449:ODI655449 ONA655449:ONE655449 OWW655449:OXA655449 PGS655449:PGW655449 PQO655449:PQS655449 QAK655449:QAO655449 QKG655449:QKK655449 QUC655449:QUG655449 RDY655449:REC655449 RNU655449:RNY655449 RXQ655449:RXU655449 SHM655449:SHQ655449 SRI655449:SRM655449 TBE655449:TBI655449 TLA655449:TLE655449 TUW655449:TVA655449 UES655449:UEW655449 UOO655449:UOS655449 UYK655449:UYO655449 VIG655449:VIK655449 VSC655449:VSG655449 WBY655449:WCC655449 WLU655449:WLY655449 WVQ655449:WVU655449 I720985:M720985 JE720985:JI720985 TA720985:TE720985 ACW720985:ADA720985 AMS720985:AMW720985 AWO720985:AWS720985 BGK720985:BGO720985 BQG720985:BQK720985 CAC720985:CAG720985 CJY720985:CKC720985 CTU720985:CTY720985 DDQ720985:DDU720985 DNM720985:DNQ720985 DXI720985:DXM720985 EHE720985:EHI720985 ERA720985:ERE720985 FAW720985:FBA720985 FKS720985:FKW720985 FUO720985:FUS720985 GEK720985:GEO720985 GOG720985:GOK720985 GYC720985:GYG720985 HHY720985:HIC720985 HRU720985:HRY720985 IBQ720985:IBU720985 ILM720985:ILQ720985 IVI720985:IVM720985 JFE720985:JFI720985 JPA720985:JPE720985 JYW720985:JZA720985 KIS720985:KIW720985 KSO720985:KSS720985 LCK720985:LCO720985 LMG720985:LMK720985 LWC720985:LWG720985 MFY720985:MGC720985 MPU720985:MPY720985 MZQ720985:MZU720985 NJM720985:NJQ720985 NTI720985:NTM720985 ODE720985:ODI720985 ONA720985:ONE720985 OWW720985:OXA720985 PGS720985:PGW720985 PQO720985:PQS720985 QAK720985:QAO720985 QKG720985:QKK720985 QUC720985:QUG720985 RDY720985:REC720985 RNU720985:RNY720985 RXQ720985:RXU720985 SHM720985:SHQ720985 SRI720985:SRM720985 TBE720985:TBI720985 TLA720985:TLE720985 TUW720985:TVA720985 UES720985:UEW720985 UOO720985:UOS720985 UYK720985:UYO720985 VIG720985:VIK720985 VSC720985:VSG720985 WBY720985:WCC720985 WLU720985:WLY720985 WVQ720985:WVU720985 I786521:M786521 JE786521:JI786521 TA786521:TE786521 ACW786521:ADA786521 AMS786521:AMW786521 AWO786521:AWS786521 BGK786521:BGO786521 BQG786521:BQK786521 CAC786521:CAG786521 CJY786521:CKC786521 CTU786521:CTY786521 DDQ786521:DDU786521 DNM786521:DNQ786521 DXI786521:DXM786521 EHE786521:EHI786521 ERA786521:ERE786521 FAW786521:FBA786521 FKS786521:FKW786521 FUO786521:FUS786521 GEK786521:GEO786521 GOG786521:GOK786521 GYC786521:GYG786521 HHY786521:HIC786521 HRU786521:HRY786521 IBQ786521:IBU786521 ILM786521:ILQ786521 IVI786521:IVM786521 JFE786521:JFI786521 JPA786521:JPE786521 JYW786521:JZA786521 KIS786521:KIW786521 KSO786521:KSS786521 LCK786521:LCO786521 LMG786521:LMK786521 LWC786521:LWG786521 MFY786521:MGC786521 MPU786521:MPY786521 MZQ786521:MZU786521 NJM786521:NJQ786521 NTI786521:NTM786521 ODE786521:ODI786521 ONA786521:ONE786521 OWW786521:OXA786521 PGS786521:PGW786521 PQO786521:PQS786521 QAK786521:QAO786521 QKG786521:QKK786521 QUC786521:QUG786521 RDY786521:REC786521 RNU786521:RNY786521 RXQ786521:RXU786521 SHM786521:SHQ786521 SRI786521:SRM786521 TBE786521:TBI786521 TLA786521:TLE786521 TUW786521:TVA786521 UES786521:UEW786521 UOO786521:UOS786521 UYK786521:UYO786521 VIG786521:VIK786521 VSC786521:VSG786521 WBY786521:WCC786521 WLU786521:WLY786521 WVQ786521:WVU786521 I852057:M852057 JE852057:JI852057 TA852057:TE852057 ACW852057:ADA852057 AMS852057:AMW852057 AWO852057:AWS852057 BGK852057:BGO852057 BQG852057:BQK852057 CAC852057:CAG852057 CJY852057:CKC852057 CTU852057:CTY852057 DDQ852057:DDU852057 DNM852057:DNQ852057 DXI852057:DXM852057 EHE852057:EHI852057 ERA852057:ERE852057 FAW852057:FBA852057 FKS852057:FKW852057 FUO852057:FUS852057 GEK852057:GEO852057 GOG852057:GOK852057 GYC852057:GYG852057 HHY852057:HIC852057 HRU852057:HRY852057 IBQ852057:IBU852057 ILM852057:ILQ852057 IVI852057:IVM852057 JFE852057:JFI852057 JPA852057:JPE852057 JYW852057:JZA852057 KIS852057:KIW852057 KSO852057:KSS852057 LCK852057:LCO852057 LMG852057:LMK852057 LWC852057:LWG852057 MFY852057:MGC852057 MPU852057:MPY852057 MZQ852057:MZU852057 NJM852057:NJQ852057 NTI852057:NTM852057 ODE852057:ODI852057 ONA852057:ONE852057 OWW852057:OXA852057 PGS852057:PGW852057 PQO852057:PQS852057 QAK852057:QAO852057 QKG852057:QKK852057 QUC852057:QUG852057 RDY852057:REC852057 RNU852057:RNY852057 RXQ852057:RXU852057 SHM852057:SHQ852057 SRI852057:SRM852057 TBE852057:TBI852057 TLA852057:TLE852057 TUW852057:TVA852057 UES852057:UEW852057 UOO852057:UOS852057 UYK852057:UYO852057 VIG852057:VIK852057 VSC852057:VSG852057 WBY852057:WCC852057 WLU852057:WLY852057 WVQ852057:WVU852057 I917593:M917593 JE917593:JI917593 TA917593:TE917593 ACW917593:ADA917593 AMS917593:AMW917593 AWO917593:AWS917593 BGK917593:BGO917593 BQG917593:BQK917593 CAC917593:CAG917593 CJY917593:CKC917593 CTU917593:CTY917593 DDQ917593:DDU917593 DNM917593:DNQ917593 DXI917593:DXM917593 EHE917593:EHI917593 ERA917593:ERE917593 FAW917593:FBA917593 FKS917593:FKW917593 FUO917593:FUS917593 GEK917593:GEO917593 GOG917593:GOK917593 GYC917593:GYG917593 HHY917593:HIC917593 HRU917593:HRY917593 IBQ917593:IBU917593 ILM917593:ILQ917593 IVI917593:IVM917593 JFE917593:JFI917593 JPA917593:JPE917593 JYW917593:JZA917593 KIS917593:KIW917593 KSO917593:KSS917593 LCK917593:LCO917593 LMG917593:LMK917593 LWC917593:LWG917593 MFY917593:MGC917593 MPU917593:MPY917593 MZQ917593:MZU917593 NJM917593:NJQ917593 NTI917593:NTM917593 ODE917593:ODI917593 ONA917593:ONE917593 OWW917593:OXA917593 PGS917593:PGW917593 PQO917593:PQS917593 QAK917593:QAO917593 QKG917593:QKK917593 QUC917593:QUG917593 RDY917593:REC917593 RNU917593:RNY917593 RXQ917593:RXU917593 SHM917593:SHQ917593 SRI917593:SRM917593 TBE917593:TBI917593 TLA917593:TLE917593 TUW917593:TVA917593 UES917593:UEW917593 UOO917593:UOS917593 UYK917593:UYO917593 VIG917593:VIK917593 VSC917593:VSG917593 WBY917593:WCC917593 WLU917593:WLY917593 WVQ917593:WVU917593 I983129:M983129 JE983129:JI983129 TA983129:TE983129 ACW983129:ADA983129 AMS983129:AMW983129 AWO983129:AWS983129 BGK983129:BGO983129 BQG983129:BQK983129 CAC983129:CAG983129 CJY983129:CKC983129 CTU983129:CTY983129 DDQ983129:DDU983129 DNM983129:DNQ983129 DXI983129:DXM983129 EHE983129:EHI983129 ERA983129:ERE983129 FAW983129:FBA983129 FKS983129:FKW983129 FUO983129:FUS983129 GEK983129:GEO983129 GOG983129:GOK983129 GYC983129:GYG983129 HHY983129:HIC983129 HRU983129:HRY983129 IBQ983129:IBU983129 ILM983129:ILQ983129 IVI983129:IVM983129 JFE983129:JFI983129 JPA983129:JPE983129 JYW983129:JZA983129 KIS983129:KIW983129 KSO983129:KSS983129 LCK983129:LCO983129 LMG983129:LMK983129 LWC983129:LWG983129 MFY983129:MGC983129 MPU983129:MPY983129 MZQ983129:MZU983129 NJM983129:NJQ983129 NTI983129:NTM983129 ODE983129:ODI983129 ONA983129:ONE983129 OWW983129:OXA983129 PGS983129:PGW983129 PQO983129:PQS983129 QAK983129:QAO983129 QKG983129:QKK983129 QUC983129:QUG983129 RDY983129:REC983129 RNU983129:RNY983129 RXQ983129:RXU983129 SHM983129:SHQ983129 SRI983129:SRM983129 TBE983129:TBI983129 TLA983129:TLE983129 TUW983129:TVA983129 UES983129:UEW983129 UOO983129:UOS983129 UYK983129:UYO983129 VIG983129:VIK983129 VSC983129:VSG983129 WBY983129:WCC983129 WLU983129:WLY983129 WVQ983129:WVU983129">
      <formula1>0</formula1>
    </dataValidation>
    <dataValidation type="whole" operator="greaterThanOrEqual" allowBlank="1" showInputMessage="1" showErrorMessage="1" sqref="I88:M88 JE88:JI88 TA88:TE88 ACW88:ADA88 AMS88:AMW88 AWO88:AWS88 BGK88:BGO88 BQG88:BQK88 CAC88:CAG88 CJY88:CKC88 CTU88:CTY88 DDQ88:DDU88 DNM88:DNQ88 DXI88:DXM88 EHE88:EHI88 ERA88:ERE88 FAW88:FBA88 FKS88:FKW88 FUO88:FUS88 GEK88:GEO88 GOG88:GOK88 GYC88:GYG88 HHY88:HIC88 HRU88:HRY88 IBQ88:IBU88 ILM88:ILQ88 IVI88:IVM88 JFE88:JFI88 JPA88:JPE88 JYW88:JZA88 KIS88:KIW88 KSO88:KSS88 LCK88:LCO88 LMG88:LMK88 LWC88:LWG88 MFY88:MGC88 MPU88:MPY88 MZQ88:MZU88 NJM88:NJQ88 NTI88:NTM88 ODE88:ODI88 ONA88:ONE88 OWW88:OXA88 PGS88:PGW88 PQO88:PQS88 QAK88:QAO88 QKG88:QKK88 QUC88:QUG88 RDY88:REC88 RNU88:RNY88 RXQ88:RXU88 SHM88:SHQ88 SRI88:SRM88 TBE88:TBI88 TLA88:TLE88 TUW88:TVA88 UES88:UEW88 UOO88:UOS88 UYK88:UYO88 VIG88:VIK88 VSC88:VSG88 WBY88:WCC88 WLU88:WLY88 WVQ88:WVU88 I65624:M65624 JE65624:JI65624 TA65624:TE65624 ACW65624:ADA65624 AMS65624:AMW65624 AWO65624:AWS65624 BGK65624:BGO65624 BQG65624:BQK65624 CAC65624:CAG65624 CJY65624:CKC65624 CTU65624:CTY65624 DDQ65624:DDU65624 DNM65624:DNQ65624 DXI65624:DXM65624 EHE65624:EHI65624 ERA65624:ERE65624 FAW65624:FBA65624 FKS65624:FKW65624 FUO65624:FUS65624 GEK65624:GEO65624 GOG65624:GOK65624 GYC65624:GYG65624 HHY65624:HIC65624 HRU65624:HRY65624 IBQ65624:IBU65624 ILM65624:ILQ65624 IVI65624:IVM65624 JFE65624:JFI65624 JPA65624:JPE65624 JYW65624:JZA65624 KIS65624:KIW65624 KSO65624:KSS65624 LCK65624:LCO65624 LMG65624:LMK65624 LWC65624:LWG65624 MFY65624:MGC65624 MPU65624:MPY65624 MZQ65624:MZU65624 NJM65624:NJQ65624 NTI65624:NTM65624 ODE65624:ODI65624 ONA65624:ONE65624 OWW65624:OXA65624 PGS65624:PGW65624 PQO65624:PQS65624 QAK65624:QAO65624 QKG65624:QKK65624 QUC65624:QUG65624 RDY65624:REC65624 RNU65624:RNY65624 RXQ65624:RXU65624 SHM65624:SHQ65624 SRI65624:SRM65624 TBE65624:TBI65624 TLA65624:TLE65624 TUW65624:TVA65624 UES65624:UEW65624 UOO65624:UOS65624 UYK65624:UYO65624 VIG65624:VIK65624 VSC65624:VSG65624 WBY65624:WCC65624 WLU65624:WLY65624 WVQ65624:WVU65624 I131160:M131160 JE131160:JI131160 TA131160:TE131160 ACW131160:ADA131160 AMS131160:AMW131160 AWO131160:AWS131160 BGK131160:BGO131160 BQG131160:BQK131160 CAC131160:CAG131160 CJY131160:CKC131160 CTU131160:CTY131160 DDQ131160:DDU131160 DNM131160:DNQ131160 DXI131160:DXM131160 EHE131160:EHI131160 ERA131160:ERE131160 FAW131160:FBA131160 FKS131160:FKW131160 FUO131160:FUS131160 GEK131160:GEO131160 GOG131160:GOK131160 GYC131160:GYG131160 HHY131160:HIC131160 HRU131160:HRY131160 IBQ131160:IBU131160 ILM131160:ILQ131160 IVI131160:IVM131160 JFE131160:JFI131160 JPA131160:JPE131160 JYW131160:JZA131160 KIS131160:KIW131160 KSO131160:KSS131160 LCK131160:LCO131160 LMG131160:LMK131160 LWC131160:LWG131160 MFY131160:MGC131160 MPU131160:MPY131160 MZQ131160:MZU131160 NJM131160:NJQ131160 NTI131160:NTM131160 ODE131160:ODI131160 ONA131160:ONE131160 OWW131160:OXA131160 PGS131160:PGW131160 PQO131160:PQS131160 QAK131160:QAO131160 QKG131160:QKK131160 QUC131160:QUG131160 RDY131160:REC131160 RNU131160:RNY131160 RXQ131160:RXU131160 SHM131160:SHQ131160 SRI131160:SRM131160 TBE131160:TBI131160 TLA131160:TLE131160 TUW131160:TVA131160 UES131160:UEW131160 UOO131160:UOS131160 UYK131160:UYO131160 VIG131160:VIK131160 VSC131160:VSG131160 WBY131160:WCC131160 WLU131160:WLY131160 WVQ131160:WVU131160 I196696:M196696 JE196696:JI196696 TA196696:TE196696 ACW196696:ADA196696 AMS196696:AMW196696 AWO196696:AWS196696 BGK196696:BGO196696 BQG196696:BQK196696 CAC196696:CAG196696 CJY196696:CKC196696 CTU196696:CTY196696 DDQ196696:DDU196696 DNM196696:DNQ196696 DXI196696:DXM196696 EHE196696:EHI196696 ERA196696:ERE196696 FAW196696:FBA196696 FKS196696:FKW196696 FUO196696:FUS196696 GEK196696:GEO196696 GOG196696:GOK196696 GYC196696:GYG196696 HHY196696:HIC196696 HRU196696:HRY196696 IBQ196696:IBU196696 ILM196696:ILQ196696 IVI196696:IVM196696 JFE196696:JFI196696 JPA196696:JPE196696 JYW196696:JZA196696 KIS196696:KIW196696 KSO196696:KSS196696 LCK196696:LCO196696 LMG196696:LMK196696 LWC196696:LWG196696 MFY196696:MGC196696 MPU196696:MPY196696 MZQ196696:MZU196696 NJM196696:NJQ196696 NTI196696:NTM196696 ODE196696:ODI196696 ONA196696:ONE196696 OWW196696:OXA196696 PGS196696:PGW196696 PQO196696:PQS196696 QAK196696:QAO196696 QKG196696:QKK196696 QUC196696:QUG196696 RDY196696:REC196696 RNU196696:RNY196696 RXQ196696:RXU196696 SHM196696:SHQ196696 SRI196696:SRM196696 TBE196696:TBI196696 TLA196696:TLE196696 TUW196696:TVA196696 UES196696:UEW196696 UOO196696:UOS196696 UYK196696:UYO196696 VIG196696:VIK196696 VSC196696:VSG196696 WBY196696:WCC196696 WLU196696:WLY196696 WVQ196696:WVU196696 I262232:M262232 JE262232:JI262232 TA262232:TE262232 ACW262232:ADA262232 AMS262232:AMW262232 AWO262232:AWS262232 BGK262232:BGO262232 BQG262232:BQK262232 CAC262232:CAG262232 CJY262232:CKC262232 CTU262232:CTY262232 DDQ262232:DDU262232 DNM262232:DNQ262232 DXI262232:DXM262232 EHE262232:EHI262232 ERA262232:ERE262232 FAW262232:FBA262232 FKS262232:FKW262232 FUO262232:FUS262232 GEK262232:GEO262232 GOG262232:GOK262232 GYC262232:GYG262232 HHY262232:HIC262232 HRU262232:HRY262232 IBQ262232:IBU262232 ILM262232:ILQ262232 IVI262232:IVM262232 JFE262232:JFI262232 JPA262232:JPE262232 JYW262232:JZA262232 KIS262232:KIW262232 KSO262232:KSS262232 LCK262232:LCO262232 LMG262232:LMK262232 LWC262232:LWG262232 MFY262232:MGC262232 MPU262232:MPY262232 MZQ262232:MZU262232 NJM262232:NJQ262232 NTI262232:NTM262232 ODE262232:ODI262232 ONA262232:ONE262232 OWW262232:OXA262232 PGS262232:PGW262232 PQO262232:PQS262232 QAK262232:QAO262232 QKG262232:QKK262232 QUC262232:QUG262232 RDY262232:REC262232 RNU262232:RNY262232 RXQ262232:RXU262232 SHM262232:SHQ262232 SRI262232:SRM262232 TBE262232:TBI262232 TLA262232:TLE262232 TUW262232:TVA262232 UES262232:UEW262232 UOO262232:UOS262232 UYK262232:UYO262232 VIG262232:VIK262232 VSC262232:VSG262232 WBY262232:WCC262232 WLU262232:WLY262232 WVQ262232:WVU262232 I327768:M327768 JE327768:JI327768 TA327768:TE327768 ACW327768:ADA327768 AMS327768:AMW327768 AWO327768:AWS327768 BGK327768:BGO327768 BQG327768:BQK327768 CAC327768:CAG327768 CJY327768:CKC327768 CTU327768:CTY327768 DDQ327768:DDU327768 DNM327768:DNQ327768 DXI327768:DXM327768 EHE327768:EHI327768 ERA327768:ERE327768 FAW327768:FBA327768 FKS327768:FKW327768 FUO327768:FUS327768 GEK327768:GEO327768 GOG327768:GOK327768 GYC327768:GYG327768 HHY327768:HIC327768 HRU327768:HRY327768 IBQ327768:IBU327768 ILM327768:ILQ327768 IVI327768:IVM327768 JFE327768:JFI327768 JPA327768:JPE327768 JYW327768:JZA327768 KIS327768:KIW327768 KSO327768:KSS327768 LCK327768:LCO327768 LMG327768:LMK327768 LWC327768:LWG327768 MFY327768:MGC327768 MPU327768:MPY327768 MZQ327768:MZU327768 NJM327768:NJQ327768 NTI327768:NTM327768 ODE327768:ODI327768 ONA327768:ONE327768 OWW327768:OXA327768 PGS327768:PGW327768 PQO327768:PQS327768 QAK327768:QAO327768 QKG327768:QKK327768 QUC327768:QUG327768 RDY327768:REC327768 RNU327768:RNY327768 RXQ327768:RXU327768 SHM327768:SHQ327768 SRI327768:SRM327768 TBE327768:TBI327768 TLA327768:TLE327768 TUW327768:TVA327768 UES327768:UEW327768 UOO327768:UOS327768 UYK327768:UYO327768 VIG327768:VIK327768 VSC327768:VSG327768 WBY327768:WCC327768 WLU327768:WLY327768 WVQ327768:WVU327768 I393304:M393304 JE393304:JI393304 TA393304:TE393304 ACW393304:ADA393304 AMS393304:AMW393304 AWO393304:AWS393304 BGK393304:BGO393304 BQG393304:BQK393304 CAC393304:CAG393304 CJY393304:CKC393304 CTU393304:CTY393304 DDQ393304:DDU393304 DNM393304:DNQ393304 DXI393304:DXM393304 EHE393304:EHI393304 ERA393304:ERE393304 FAW393304:FBA393304 FKS393304:FKW393304 FUO393304:FUS393304 GEK393304:GEO393304 GOG393304:GOK393304 GYC393304:GYG393304 HHY393304:HIC393304 HRU393304:HRY393304 IBQ393304:IBU393304 ILM393304:ILQ393304 IVI393304:IVM393304 JFE393304:JFI393304 JPA393304:JPE393304 JYW393304:JZA393304 KIS393304:KIW393304 KSO393304:KSS393304 LCK393304:LCO393304 LMG393304:LMK393304 LWC393304:LWG393304 MFY393304:MGC393304 MPU393304:MPY393304 MZQ393304:MZU393304 NJM393304:NJQ393304 NTI393304:NTM393304 ODE393304:ODI393304 ONA393304:ONE393304 OWW393304:OXA393304 PGS393304:PGW393304 PQO393304:PQS393304 QAK393304:QAO393304 QKG393304:QKK393304 QUC393304:QUG393304 RDY393304:REC393304 RNU393304:RNY393304 RXQ393304:RXU393304 SHM393304:SHQ393304 SRI393304:SRM393304 TBE393304:TBI393304 TLA393304:TLE393304 TUW393304:TVA393304 UES393304:UEW393304 UOO393304:UOS393304 UYK393304:UYO393304 VIG393304:VIK393304 VSC393304:VSG393304 WBY393304:WCC393304 WLU393304:WLY393304 WVQ393304:WVU393304 I458840:M458840 JE458840:JI458840 TA458840:TE458840 ACW458840:ADA458840 AMS458840:AMW458840 AWO458840:AWS458840 BGK458840:BGO458840 BQG458840:BQK458840 CAC458840:CAG458840 CJY458840:CKC458840 CTU458840:CTY458840 DDQ458840:DDU458840 DNM458840:DNQ458840 DXI458840:DXM458840 EHE458840:EHI458840 ERA458840:ERE458840 FAW458840:FBA458840 FKS458840:FKW458840 FUO458840:FUS458840 GEK458840:GEO458840 GOG458840:GOK458840 GYC458840:GYG458840 HHY458840:HIC458840 HRU458840:HRY458840 IBQ458840:IBU458840 ILM458840:ILQ458840 IVI458840:IVM458840 JFE458840:JFI458840 JPA458840:JPE458840 JYW458840:JZA458840 KIS458840:KIW458840 KSO458840:KSS458840 LCK458840:LCO458840 LMG458840:LMK458840 LWC458840:LWG458840 MFY458840:MGC458840 MPU458840:MPY458840 MZQ458840:MZU458840 NJM458840:NJQ458840 NTI458840:NTM458840 ODE458840:ODI458840 ONA458840:ONE458840 OWW458840:OXA458840 PGS458840:PGW458840 PQO458840:PQS458840 QAK458840:QAO458840 QKG458840:QKK458840 QUC458840:QUG458840 RDY458840:REC458840 RNU458840:RNY458840 RXQ458840:RXU458840 SHM458840:SHQ458840 SRI458840:SRM458840 TBE458840:TBI458840 TLA458840:TLE458840 TUW458840:TVA458840 UES458840:UEW458840 UOO458840:UOS458840 UYK458840:UYO458840 VIG458840:VIK458840 VSC458840:VSG458840 WBY458840:WCC458840 WLU458840:WLY458840 WVQ458840:WVU458840 I524376:M524376 JE524376:JI524376 TA524376:TE524376 ACW524376:ADA524376 AMS524376:AMW524376 AWO524376:AWS524376 BGK524376:BGO524376 BQG524376:BQK524376 CAC524376:CAG524376 CJY524376:CKC524376 CTU524376:CTY524376 DDQ524376:DDU524376 DNM524376:DNQ524376 DXI524376:DXM524376 EHE524376:EHI524376 ERA524376:ERE524376 FAW524376:FBA524376 FKS524376:FKW524376 FUO524376:FUS524376 GEK524376:GEO524376 GOG524376:GOK524376 GYC524376:GYG524376 HHY524376:HIC524376 HRU524376:HRY524376 IBQ524376:IBU524376 ILM524376:ILQ524376 IVI524376:IVM524376 JFE524376:JFI524376 JPA524376:JPE524376 JYW524376:JZA524376 KIS524376:KIW524376 KSO524376:KSS524376 LCK524376:LCO524376 LMG524376:LMK524376 LWC524376:LWG524376 MFY524376:MGC524376 MPU524376:MPY524376 MZQ524376:MZU524376 NJM524376:NJQ524376 NTI524376:NTM524376 ODE524376:ODI524376 ONA524376:ONE524376 OWW524376:OXA524376 PGS524376:PGW524376 PQO524376:PQS524376 QAK524376:QAO524376 QKG524376:QKK524376 QUC524376:QUG524376 RDY524376:REC524376 RNU524376:RNY524376 RXQ524376:RXU524376 SHM524376:SHQ524376 SRI524376:SRM524376 TBE524376:TBI524376 TLA524376:TLE524376 TUW524376:TVA524376 UES524376:UEW524376 UOO524376:UOS524376 UYK524376:UYO524376 VIG524376:VIK524376 VSC524376:VSG524376 WBY524376:WCC524376 WLU524376:WLY524376 WVQ524376:WVU524376 I589912:M589912 JE589912:JI589912 TA589912:TE589912 ACW589912:ADA589912 AMS589912:AMW589912 AWO589912:AWS589912 BGK589912:BGO589912 BQG589912:BQK589912 CAC589912:CAG589912 CJY589912:CKC589912 CTU589912:CTY589912 DDQ589912:DDU589912 DNM589912:DNQ589912 DXI589912:DXM589912 EHE589912:EHI589912 ERA589912:ERE589912 FAW589912:FBA589912 FKS589912:FKW589912 FUO589912:FUS589912 GEK589912:GEO589912 GOG589912:GOK589912 GYC589912:GYG589912 HHY589912:HIC589912 HRU589912:HRY589912 IBQ589912:IBU589912 ILM589912:ILQ589912 IVI589912:IVM589912 JFE589912:JFI589912 JPA589912:JPE589912 JYW589912:JZA589912 KIS589912:KIW589912 KSO589912:KSS589912 LCK589912:LCO589912 LMG589912:LMK589912 LWC589912:LWG589912 MFY589912:MGC589912 MPU589912:MPY589912 MZQ589912:MZU589912 NJM589912:NJQ589912 NTI589912:NTM589912 ODE589912:ODI589912 ONA589912:ONE589912 OWW589912:OXA589912 PGS589912:PGW589912 PQO589912:PQS589912 QAK589912:QAO589912 QKG589912:QKK589912 QUC589912:QUG589912 RDY589912:REC589912 RNU589912:RNY589912 RXQ589912:RXU589912 SHM589912:SHQ589912 SRI589912:SRM589912 TBE589912:TBI589912 TLA589912:TLE589912 TUW589912:TVA589912 UES589912:UEW589912 UOO589912:UOS589912 UYK589912:UYO589912 VIG589912:VIK589912 VSC589912:VSG589912 WBY589912:WCC589912 WLU589912:WLY589912 WVQ589912:WVU589912 I655448:M655448 JE655448:JI655448 TA655448:TE655448 ACW655448:ADA655448 AMS655448:AMW655448 AWO655448:AWS655448 BGK655448:BGO655448 BQG655448:BQK655448 CAC655448:CAG655448 CJY655448:CKC655448 CTU655448:CTY655448 DDQ655448:DDU655448 DNM655448:DNQ655448 DXI655448:DXM655448 EHE655448:EHI655448 ERA655448:ERE655448 FAW655448:FBA655448 FKS655448:FKW655448 FUO655448:FUS655448 GEK655448:GEO655448 GOG655448:GOK655448 GYC655448:GYG655448 HHY655448:HIC655448 HRU655448:HRY655448 IBQ655448:IBU655448 ILM655448:ILQ655448 IVI655448:IVM655448 JFE655448:JFI655448 JPA655448:JPE655448 JYW655448:JZA655448 KIS655448:KIW655448 KSO655448:KSS655448 LCK655448:LCO655448 LMG655448:LMK655448 LWC655448:LWG655448 MFY655448:MGC655448 MPU655448:MPY655448 MZQ655448:MZU655448 NJM655448:NJQ655448 NTI655448:NTM655448 ODE655448:ODI655448 ONA655448:ONE655448 OWW655448:OXA655448 PGS655448:PGW655448 PQO655448:PQS655448 QAK655448:QAO655448 QKG655448:QKK655448 QUC655448:QUG655448 RDY655448:REC655448 RNU655448:RNY655448 RXQ655448:RXU655448 SHM655448:SHQ655448 SRI655448:SRM655448 TBE655448:TBI655448 TLA655448:TLE655448 TUW655448:TVA655448 UES655448:UEW655448 UOO655448:UOS655448 UYK655448:UYO655448 VIG655448:VIK655448 VSC655448:VSG655448 WBY655448:WCC655448 WLU655448:WLY655448 WVQ655448:WVU655448 I720984:M720984 JE720984:JI720984 TA720984:TE720984 ACW720984:ADA720984 AMS720984:AMW720984 AWO720984:AWS720984 BGK720984:BGO720984 BQG720984:BQK720984 CAC720984:CAG720984 CJY720984:CKC720984 CTU720984:CTY720984 DDQ720984:DDU720984 DNM720984:DNQ720984 DXI720984:DXM720984 EHE720984:EHI720984 ERA720984:ERE720984 FAW720984:FBA720984 FKS720984:FKW720984 FUO720984:FUS720984 GEK720984:GEO720984 GOG720984:GOK720984 GYC720984:GYG720984 HHY720984:HIC720984 HRU720984:HRY720984 IBQ720984:IBU720984 ILM720984:ILQ720984 IVI720984:IVM720984 JFE720984:JFI720984 JPA720984:JPE720984 JYW720984:JZA720984 KIS720984:KIW720984 KSO720984:KSS720984 LCK720984:LCO720984 LMG720984:LMK720984 LWC720984:LWG720984 MFY720984:MGC720984 MPU720984:MPY720984 MZQ720984:MZU720984 NJM720984:NJQ720984 NTI720984:NTM720984 ODE720984:ODI720984 ONA720984:ONE720984 OWW720984:OXA720984 PGS720984:PGW720984 PQO720984:PQS720984 QAK720984:QAO720984 QKG720984:QKK720984 QUC720984:QUG720984 RDY720984:REC720984 RNU720984:RNY720984 RXQ720984:RXU720984 SHM720984:SHQ720984 SRI720984:SRM720984 TBE720984:TBI720984 TLA720984:TLE720984 TUW720984:TVA720984 UES720984:UEW720984 UOO720984:UOS720984 UYK720984:UYO720984 VIG720984:VIK720984 VSC720984:VSG720984 WBY720984:WCC720984 WLU720984:WLY720984 WVQ720984:WVU720984 I786520:M786520 JE786520:JI786520 TA786520:TE786520 ACW786520:ADA786520 AMS786520:AMW786520 AWO786520:AWS786520 BGK786520:BGO786520 BQG786520:BQK786520 CAC786520:CAG786520 CJY786520:CKC786520 CTU786520:CTY786520 DDQ786520:DDU786520 DNM786520:DNQ786520 DXI786520:DXM786520 EHE786520:EHI786520 ERA786520:ERE786520 FAW786520:FBA786520 FKS786520:FKW786520 FUO786520:FUS786520 GEK786520:GEO786520 GOG786520:GOK786520 GYC786520:GYG786520 HHY786520:HIC786520 HRU786520:HRY786520 IBQ786520:IBU786520 ILM786520:ILQ786520 IVI786520:IVM786520 JFE786520:JFI786520 JPA786520:JPE786520 JYW786520:JZA786520 KIS786520:KIW786520 KSO786520:KSS786520 LCK786520:LCO786520 LMG786520:LMK786520 LWC786520:LWG786520 MFY786520:MGC786520 MPU786520:MPY786520 MZQ786520:MZU786520 NJM786520:NJQ786520 NTI786520:NTM786520 ODE786520:ODI786520 ONA786520:ONE786520 OWW786520:OXA786520 PGS786520:PGW786520 PQO786520:PQS786520 QAK786520:QAO786520 QKG786520:QKK786520 QUC786520:QUG786520 RDY786520:REC786520 RNU786520:RNY786520 RXQ786520:RXU786520 SHM786520:SHQ786520 SRI786520:SRM786520 TBE786520:TBI786520 TLA786520:TLE786520 TUW786520:TVA786520 UES786520:UEW786520 UOO786520:UOS786520 UYK786520:UYO786520 VIG786520:VIK786520 VSC786520:VSG786520 WBY786520:WCC786520 WLU786520:WLY786520 WVQ786520:WVU786520 I852056:M852056 JE852056:JI852056 TA852056:TE852056 ACW852056:ADA852056 AMS852056:AMW852056 AWO852056:AWS852056 BGK852056:BGO852056 BQG852056:BQK852056 CAC852056:CAG852056 CJY852056:CKC852056 CTU852056:CTY852056 DDQ852056:DDU852056 DNM852056:DNQ852056 DXI852056:DXM852056 EHE852056:EHI852056 ERA852056:ERE852056 FAW852056:FBA852056 FKS852056:FKW852056 FUO852056:FUS852056 GEK852056:GEO852056 GOG852056:GOK852056 GYC852056:GYG852056 HHY852056:HIC852056 HRU852056:HRY852056 IBQ852056:IBU852056 ILM852056:ILQ852056 IVI852056:IVM852056 JFE852056:JFI852056 JPA852056:JPE852056 JYW852056:JZA852056 KIS852056:KIW852056 KSO852056:KSS852056 LCK852056:LCO852056 LMG852056:LMK852056 LWC852056:LWG852056 MFY852056:MGC852056 MPU852056:MPY852056 MZQ852056:MZU852056 NJM852056:NJQ852056 NTI852056:NTM852056 ODE852056:ODI852056 ONA852056:ONE852056 OWW852056:OXA852056 PGS852056:PGW852056 PQO852056:PQS852056 QAK852056:QAO852056 QKG852056:QKK852056 QUC852056:QUG852056 RDY852056:REC852056 RNU852056:RNY852056 RXQ852056:RXU852056 SHM852056:SHQ852056 SRI852056:SRM852056 TBE852056:TBI852056 TLA852056:TLE852056 TUW852056:TVA852056 UES852056:UEW852056 UOO852056:UOS852056 UYK852056:UYO852056 VIG852056:VIK852056 VSC852056:VSG852056 WBY852056:WCC852056 WLU852056:WLY852056 WVQ852056:WVU852056 I917592:M917592 JE917592:JI917592 TA917592:TE917592 ACW917592:ADA917592 AMS917592:AMW917592 AWO917592:AWS917592 BGK917592:BGO917592 BQG917592:BQK917592 CAC917592:CAG917592 CJY917592:CKC917592 CTU917592:CTY917592 DDQ917592:DDU917592 DNM917592:DNQ917592 DXI917592:DXM917592 EHE917592:EHI917592 ERA917592:ERE917592 FAW917592:FBA917592 FKS917592:FKW917592 FUO917592:FUS917592 GEK917592:GEO917592 GOG917592:GOK917592 GYC917592:GYG917592 HHY917592:HIC917592 HRU917592:HRY917592 IBQ917592:IBU917592 ILM917592:ILQ917592 IVI917592:IVM917592 JFE917592:JFI917592 JPA917592:JPE917592 JYW917592:JZA917592 KIS917592:KIW917592 KSO917592:KSS917592 LCK917592:LCO917592 LMG917592:LMK917592 LWC917592:LWG917592 MFY917592:MGC917592 MPU917592:MPY917592 MZQ917592:MZU917592 NJM917592:NJQ917592 NTI917592:NTM917592 ODE917592:ODI917592 ONA917592:ONE917592 OWW917592:OXA917592 PGS917592:PGW917592 PQO917592:PQS917592 QAK917592:QAO917592 QKG917592:QKK917592 QUC917592:QUG917592 RDY917592:REC917592 RNU917592:RNY917592 RXQ917592:RXU917592 SHM917592:SHQ917592 SRI917592:SRM917592 TBE917592:TBI917592 TLA917592:TLE917592 TUW917592:TVA917592 UES917592:UEW917592 UOO917592:UOS917592 UYK917592:UYO917592 VIG917592:VIK917592 VSC917592:VSG917592 WBY917592:WCC917592 WLU917592:WLY917592 WVQ917592:WVU917592 I983128:M983128 JE983128:JI983128 TA983128:TE983128 ACW983128:ADA983128 AMS983128:AMW983128 AWO983128:AWS983128 BGK983128:BGO983128 BQG983128:BQK983128 CAC983128:CAG983128 CJY983128:CKC983128 CTU983128:CTY983128 DDQ983128:DDU983128 DNM983128:DNQ983128 DXI983128:DXM983128 EHE983128:EHI983128 ERA983128:ERE983128 FAW983128:FBA983128 FKS983128:FKW983128 FUO983128:FUS983128 GEK983128:GEO983128 GOG983128:GOK983128 GYC983128:GYG983128 HHY983128:HIC983128 HRU983128:HRY983128 IBQ983128:IBU983128 ILM983128:ILQ983128 IVI983128:IVM983128 JFE983128:JFI983128 JPA983128:JPE983128 JYW983128:JZA983128 KIS983128:KIW983128 KSO983128:KSS983128 LCK983128:LCO983128 LMG983128:LMK983128 LWC983128:LWG983128 MFY983128:MGC983128 MPU983128:MPY983128 MZQ983128:MZU983128 NJM983128:NJQ983128 NTI983128:NTM983128 ODE983128:ODI983128 ONA983128:ONE983128 OWW983128:OXA983128 PGS983128:PGW983128 PQO983128:PQS983128 QAK983128:QAO983128 QKG983128:QKK983128 QUC983128:QUG983128 RDY983128:REC983128 RNU983128:RNY983128 RXQ983128:RXU983128 SHM983128:SHQ983128 SRI983128:SRM983128 TBE983128:TBI983128 TLA983128:TLE983128 TUW983128:TVA983128 UES983128:UEW983128 UOO983128:UOS983128 UYK983128:UYO983128 VIG983128:VIK983128 VSC983128:VSG983128 WBY983128:WCC983128 WLU983128:WLY983128 WVQ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textLength" allowBlank="1" showInputMessage="1" showErrorMessage="1" errorTitle="Неправилна стойност" error="Неправилна стойност" promptTitle="Въвежда се наименованието на" prompt="първостепенния разпоредител с бюджетни кредити"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1</formula1>
      <formula2>99</formula2>
    </dataValidation>
    <dataValidation allowBlank="1" showErrorMessage="1" errorTitle="Неправилна стойност" error="Неправилна стойност" promptTitle="Въвежда се кода по ЕБК на първо-"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decimal" allowBlank="1" showInputMessage="1" showErrorMessage="1" errorTitle="Неправилна стойност" error="Неправилна стойност" promptTitle="Въвежда се кода на второстепенни" prompt="разпоредител с бюджетни кредити_x000a_препоръчва се първите две цифри (а за общините първите четири цифри) да съвпадат с тези от кода по ЕБК на първостепенния разпоредител"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0</formula1>
      <formula2>99999999</formula2>
    </dataValidation>
    <dataValidation errorStyle="information" allowBlank="1" showInputMessage="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D115 IZ115 SV115 ACR115 AMN115 AWJ115 BGF115 BQB115 BZX115 CJT115 CTP115 DDL115 DNH115 DXD115 EGZ115 EQV115 FAR115 FKN115 FUJ115 GEF115 GOB115 GXX115 HHT115 HRP115 IBL115 ILH115 IVD115 JEZ115 JOV115 JYR115 KIN115 KSJ115 LCF115 LMB115 LVX115 MFT115 MPP115 MZL115 NJH115 NTD115 OCZ115 OMV115 OWR115 PGN115 PQJ115 QAF115 QKB115 QTX115 RDT115 RNP115 RXL115 SHH115 SRD115 TAZ115 TKV115 TUR115 UEN115 UOJ115 UYF115 VIB115 VRX115 WBT115 WLP115 WVL115 D65651 IZ65651 SV65651 ACR65651 AMN65651 AWJ65651 BGF65651 BQB65651 BZX65651 CJT65651 CTP65651 DDL65651 DNH65651 DXD65651 EGZ65651 EQV65651 FAR65651 FKN65651 FUJ65651 GEF65651 GOB65651 GXX65651 HHT65651 HRP65651 IBL65651 ILH65651 IVD65651 JEZ65651 JOV65651 JYR65651 KIN65651 KSJ65651 LCF65651 LMB65651 LVX65651 MFT65651 MPP65651 MZL65651 NJH65651 NTD65651 OCZ65651 OMV65651 OWR65651 PGN65651 PQJ65651 QAF65651 QKB65651 QTX65651 RDT65651 RNP65651 RXL65651 SHH65651 SRD65651 TAZ65651 TKV65651 TUR65651 UEN65651 UOJ65651 UYF65651 VIB65651 VRX65651 WBT65651 WLP65651 WVL65651 D131187 IZ131187 SV131187 ACR131187 AMN131187 AWJ131187 BGF131187 BQB131187 BZX131187 CJT131187 CTP131187 DDL131187 DNH131187 DXD131187 EGZ131187 EQV131187 FAR131187 FKN131187 FUJ131187 GEF131187 GOB131187 GXX131187 HHT131187 HRP131187 IBL131187 ILH131187 IVD131187 JEZ131187 JOV131187 JYR131187 KIN131187 KSJ131187 LCF131187 LMB131187 LVX131187 MFT131187 MPP131187 MZL131187 NJH131187 NTD131187 OCZ131187 OMV131187 OWR131187 PGN131187 PQJ131187 QAF131187 QKB131187 QTX131187 RDT131187 RNP131187 RXL131187 SHH131187 SRD131187 TAZ131187 TKV131187 TUR131187 UEN131187 UOJ131187 UYF131187 VIB131187 VRX131187 WBT131187 WLP131187 WVL131187 D196723 IZ196723 SV196723 ACR196723 AMN196723 AWJ196723 BGF196723 BQB196723 BZX196723 CJT196723 CTP196723 DDL196723 DNH196723 DXD196723 EGZ196723 EQV196723 FAR196723 FKN196723 FUJ196723 GEF196723 GOB196723 GXX196723 HHT196723 HRP196723 IBL196723 ILH196723 IVD196723 JEZ196723 JOV196723 JYR196723 KIN196723 KSJ196723 LCF196723 LMB196723 LVX196723 MFT196723 MPP196723 MZL196723 NJH196723 NTD196723 OCZ196723 OMV196723 OWR196723 PGN196723 PQJ196723 QAF196723 QKB196723 QTX196723 RDT196723 RNP196723 RXL196723 SHH196723 SRD196723 TAZ196723 TKV196723 TUR196723 UEN196723 UOJ196723 UYF196723 VIB196723 VRX196723 WBT196723 WLP196723 WVL196723 D262259 IZ262259 SV262259 ACR262259 AMN262259 AWJ262259 BGF262259 BQB262259 BZX262259 CJT262259 CTP262259 DDL262259 DNH262259 DXD262259 EGZ262259 EQV262259 FAR262259 FKN262259 FUJ262259 GEF262259 GOB262259 GXX262259 HHT262259 HRP262259 IBL262259 ILH262259 IVD262259 JEZ262259 JOV262259 JYR262259 KIN262259 KSJ262259 LCF262259 LMB262259 LVX262259 MFT262259 MPP262259 MZL262259 NJH262259 NTD262259 OCZ262259 OMV262259 OWR262259 PGN262259 PQJ262259 QAF262259 QKB262259 QTX262259 RDT262259 RNP262259 RXL262259 SHH262259 SRD262259 TAZ262259 TKV262259 TUR262259 UEN262259 UOJ262259 UYF262259 VIB262259 VRX262259 WBT262259 WLP262259 WVL262259 D327795 IZ327795 SV327795 ACR327795 AMN327795 AWJ327795 BGF327795 BQB327795 BZX327795 CJT327795 CTP327795 DDL327795 DNH327795 DXD327795 EGZ327795 EQV327795 FAR327795 FKN327795 FUJ327795 GEF327795 GOB327795 GXX327795 HHT327795 HRP327795 IBL327795 ILH327795 IVD327795 JEZ327795 JOV327795 JYR327795 KIN327795 KSJ327795 LCF327795 LMB327795 LVX327795 MFT327795 MPP327795 MZL327795 NJH327795 NTD327795 OCZ327795 OMV327795 OWR327795 PGN327795 PQJ327795 QAF327795 QKB327795 QTX327795 RDT327795 RNP327795 RXL327795 SHH327795 SRD327795 TAZ327795 TKV327795 TUR327795 UEN327795 UOJ327795 UYF327795 VIB327795 VRX327795 WBT327795 WLP327795 WVL327795 D393331 IZ393331 SV393331 ACR393331 AMN393331 AWJ393331 BGF393331 BQB393331 BZX393331 CJT393331 CTP393331 DDL393331 DNH393331 DXD393331 EGZ393331 EQV393331 FAR393331 FKN393331 FUJ393331 GEF393331 GOB393331 GXX393331 HHT393331 HRP393331 IBL393331 ILH393331 IVD393331 JEZ393331 JOV393331 JYR393331 KIN393331 KSJ393331 LCF393331 LMB393331 LVX393331 MFT393331 MPP393331 MZL393331 NJH393331 NTD393331 OCZ393331 OMV393331 OWR393331 PGN393331 PQJ393331 QAF393331 QKB393331 QTX393331 RDT393331 RNP393331 RXL393331 SHH393331 SRD393331 TAZ393331 TKV393331 TUR393331 UEN393331 UOJ393331 UYF393331 VIB393331 VRX393331 WBT393331 WLP393331 WVL393331 D458867 IZ458867 SV458867 ACR458867 AMN458867 AWJ458867 BGF458867 BQB458867 BZX458867 CJT458867 CTP458867 DDL458867 DNH458867 DXD458867 EGZ458867 EQV458867 FAR458867 FKN458867 FUJ458867 GEF458867 GOB458867 GXX458867 HHT458867 HRP458867 IBL458867 ILH458867 IVD458867 JEZ458867 JOV458867 JYR458867 KIN458867 KSJ458867 LCF458867 LMB458867 LVX458867 MFT458867 MPP458867 MZL458867 NJH458867 NTD458867 OCZ458867 OMV458867 OWR458867 PGN458867 PQJ458867 QAF458867 QKB458867 QTX458867 RDT458867 RNP458867 RXL458867 SHH458867 SRD458867 TAZ458867 TKV458867 TUR458867 UEN458867 UOJ458867 UYF458867 VIB458867 VRX458867 WBT458867 WLP458867 WVL458867 D524403 IZ524403 SV524403 ACR524403 AMN524403 AWJ524403 BGF524403 BQB524403 BZX524403 CJT524403 CTP524403 DDL524403 DNH524403 DXD524403 EGZ524403 EQV524403 FAR524403 FKN524403 FUJ524403 GEF524403 GOB524403 GXX524403 HHT524403 HRP524403 IBL524403 ILH524403 IVD524403 JEZ524403 JOV524403 JYR524403 KIN524403 KSJ524403 LCF524403 LMB524403 LVX524403 MFT524403 MPP524403 MZL524403 NJH524403 NTD524403 OCZ524403 OMV524403 OWR524403 PGN524403 PQJ524403 QAF524403 QKB524403 QTX524403 RDT524403 RNP524403 RXL524403 SHH524403 SRD524403 TAZ524403 TKV524403 TUR524403 UEN524403 UOJ524403 UYF524403 VIB524403 VRX524403 WBT524403 WLP524403 WVL524403 D589939 IZ589939 SV589939 ACR589939 AMN589939 AWJ589939 BGF589939 BQB589939 BZX589939 CJT589939 CTP589939 DDL589939 DNH589939 DXD589939 EGZ589939 EQV589939 FAR589939 FKN589939 FUJ589939 GEF589939 GOB589939 GXX589939 HHT589939 HRP589939 IBL589939 ILH589939 IVD589939 JEZ589939 JOV589939 JYR589939 KIN589939 KSJ589939 LCF589939 LMB589939 LVX589939 MFT589939 MPP589939 MZL589939 NJH589939 NTD589939 OCZ589939 OMV589939 OWR589939 PGN589939 PQJ589939 QAF589939 QKB589939 QTX589939 RDT589939 RNP589939 RXL589939 SHH589939 SRD589939 TAZ589939 TKV589939 TUR589939 UEN589939 UOJ589939 UYF589939 VIB589939 VRX589939 WBT589939 WLP589939 WVL589939 D655475 IZ655475 SV655475 ACR655475 AMN655475 AWJ655475 BGF655475 BQB655475 BZX655475 CJT655475 CTP655475 DDL655475 DNH655475 DXD655475 EGZ655475 EQV655475 FAR655475 FKN655475 FUJ655475 GEF655475 GOB655475 GXX655475 HHT655475 HRP655475 IBL655475 ILH655475 IVD655475 JEZ655475 JOV655475 JYR655475 KIN655475 KSJ655475 LCF655475 LMB655475 LVX655475 MFT655475 MPP655475 MZL655475 NJH655475 NTD655475 OCZ655475 OMV655475 OWR655475 PGN655475 PQJ655475 QAF655475 QKB655475 QTX655475 RDT655475 RNP655475 RXL655475 SHH655475 SRD655475 TAZ655475 TKV655475 TUR655475 UEN655475 UOJ655475 UYF655475 VIB655475 VRX655475 WBT655475 WLP655475 WVL655475 D721011 IZ721011 SV721011 ACR721011 AMN721011 AWJ721011 BGF721011 BQB721011 BZX721011 CJT721011 CTP721011 DDL721011 DNH721011 DXD721011 EGZ721011 EQV721011 FAR721011 FKN721011 FUJ721011 GEF721011 GOB721011 GXX721011 HHT721011 HRP721011 IBL721011 ILH721011 IVD721011 JEZ721011 JOV721011 JYR721011 KIN721011 KSJ721011 LCF721011 LMB721011 LVX721011 MFT721011 MPP721011 MZL721011 NJH721011 NTD721011 OCZ721011 OMV721011 OWR721011 PGN721011 PQJ721011 QAF721011 QKB721011 QTX721011 RDT721011 RNP721011 RXL721011 SHH721011 SRD721011 TAZ721011 TKV721011 TUR721011 UEN721011 UOJ721011 UYF721011 VIB721011 VRX721011 WBT721011 WLP721011 WVL721011 D786547 IZ786547 SV786547 ACR786547 AMN786547 AWJ786547 BGF786547 BQB786547 BZX786547 CJT786547 CTP786547 DDL786547 DNH786547 DXD786547 EGZ786547 EQV786547 FAR786547 FKN786547 FUJ786547 GEF786547 GOB786547 GXX786547 HHT786547 HRP786547 IBL786547 ILH786547 IVD786547 JEZ786547 JOV786547 JYR786547 KIN786547 KSJ786547 LCF786547 LMB786547 LVX786547 MFT786547 MPP786547 MZL786547 NJH786547 NTD786547 OCZ786547 OMV786547 OWR786547 PGN786547 PQJ786547 QAF786547 QKB786547 QTX786547 RDT786547 RNP786547 RXL786547 SHH786547 SRD786547 TAZ786547 TKV786547 TUR786547 UEN786547 UOJ786547 UYF786547 VIB786547 VRX786547 WBT786547 WLP786547 WVL786547 D852083 IZ852083 SV852083 ACR852083 AMN852083 AWJ852083 BGF852083 BQB852083 BZX852083 CJT852083 CTP852083 DDL852083 DNH852083 DXD852083 EGZ852083 EQV852083 FAR852083 FKN852083 FUJ852083 GEF852083 GOB852083 GXX852083 HHT852083 HRP852083 IBL852083 ILH852083 IVD852083 JEZ852083 JOV852083 JYR852083 KIN852083 KSJ852083 LCF852083 LMB852083 LVX852083 MFT852083 MPP852083 MZL852083 NJH852083 NTD852083 OCZ852083 OMV852083 OWR852083 PGN852083 PQJ852083 QAF852083 QKB852083 QTX852083 RDT852083 RNP852083 RXL852083 SHH852083 SRD852083 TAZ852083 TKV852083 TUR852083 UEN852083 UOJ852083 UYF852083 VIB852083 VRX852083 WBT852083 WLP852083 WVL852083 D917619 IZ917619 SV917619 ACR917619 AMN917619 AWJ917619 BGF917619 BQB917619 BZX917619 CJT917619 CTP917619 DDL917619 DNH917619 DXD917619 EGZ917619 EQV917619 FAR917619 FKN917619 FUJ917619 GEF917619 GOB917619 GXX917619 HHT917619 HRP917619 IBL917619 ILH917619 IVD917619 JEZ917619 JOV917619 JYR917619 KIN917619 KSJ917619 LCF917619 LMB917619 LVX917619 MFT917619 MPP917619 MZL917619 NJH917619 NTD917619 OCZ917619 OMV917619 OWR917619 PGN917619 PQJ917619 QAF917619 QKB917619 QTX917619 RDT917619 RNP917619 RXL917619 SHH917619 SRD917619 TAZ917619 TKV917619 TUR917619 UEN917619 UOJ917619 UYF917619 VIB917619 VRX917619 WBT917619 WLP917619 WVL917619 D983155 IZ983155 SV983155 ACR983155 AMN983155 AWJ983155 BGF983155 BQB983155 BZX983155 CJT983155 CTP983155 DDL983155 DNH983155 DXD983155 EGZ983155 EQV983155 FAR983155 FKN983155 FUJ983155 GEF983155 GOB983155 GXX983155 HHT983155 HRP983155 IBL983155 ILH983155 IVD983155 JEZ983155 JOV983155 JYR983155 KIN983155 KSJ983155 LCF983155 LMB983155 LVX983155 MFT983155 MPP983155 MZL983155 NJH983155 NTD983155 OCZ983155 OMV983155 OWR983155 PGN983155 PQJ983155 QAF983155 QKB983155 QTX983155 RDT983155 RNP983155 RXL983155 SHH983155 SRD983155 TAZ983155 TKV983155 TUR983155 UEN983155 UOJ983155 UYF983155 VIB983155 VRX983155 WBT983155 WLP983155 WVL983155"/>
  </dataValidations>
  <pageMargins left="0.17" right="0.17" top="0.21" bottom="0.2" header="0.17" footer="0.17"/>
  <pageSetup paperSize="9" scale="30" orientation="landscape" verticalDpi="0" r:id="rId1"/>
  <colBreaks count="1" manualBreakCount="1">
    <brk id="8" max="1048575" man="1"/>
  </colBreaks>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G34:H51 JC34:JD51 SY34:SZ51 ACU34:ACV51 AMQ34:AMR51 AWM34:AWN51 BGI34:BGJ51 BQE34:BQF51 CAA34:CAB51 CJW34:CJX51 CTS34:CTT51 DDO34:DDP51 DNK34:DNL51 DXG34:DXH51 EHC34:EHD51 EQY34:EQZ51 FAU34:FAV51 FKQ34:FKR51 FUM34:FUN51 GEI34:GEJ51 GOE34:GOF51 GYA34:GYB51 HHW34:HHX51 HRS34:HRT51 IBO34:IBP51 ILK34:ILL51 IVG34:IVH51 JFC34:JFD51 JOY34:JOZ51 JYU34:JYV51 KIQ34:KIR51 KSM34:KSN51 LCI34:LCJ51 LME34:LMF51 LWA34:LWB51 MFW34:MFX51 MPS34:MPT51 MZO34:MZP51 NJK34:NJL51 NTG34:NTH51 ODC34:ODD51 OMY34:OMZ51 OWU34:OWV51 PGQ34:PGR51 PQM34:PQN51 QAI34:QAJ51 QKE34:QKF51 QUA34:QUB51 RDW34:RDX51 RNS34:RNT51 RXO34:RXP51 SHK34:SHL51 SRG34:SRH51 TBC34:TBD51 TKY34:TKZ51 TUU34:TUV51 UEQ34:UER51 UOM34:UON51 UYI34:UYJ51 VIE34:VIF51 VSA34:VSB51 WBW34:WBX51 WLS34:WLT51 WVO34:WVP51 G65570:H65587 JC65570:JD65587 SY65570:SZ65587 ACU65570:ACV65587 AMQ65570:AMR65587 AWM65570:AWN65587 BGI65570:BGJ65587 BQE65570:BQF65587 CAA65570:CAB65587 CJW65570:CJX65587 CTS65570:CTT65587 DDO65570:DDP65587 DNK65570:DNL65587 DXG65570:DXH65587 EHC65570:EHD65587 EQY65570:EQZ65587 FAU65570:FAV65587 FKQ65570:FKR65587 FUM65570:FUN65587 GEI65570:GEJ65587 GOE65570:GOF65587 GYA65570:GYB65587 HHW65570:HHX65587 HRS65570:HRT65587 IBO65570:IBP65587 ILK65570:ILL65587 IVG65570:IVH65587 JFC65570:JFD65587 JOY65570:JOZ65587 JYU65570:JYV65587 KIQ65570:KIR65587 KSM65570:KSN65587 LCI65570:LCJ65587 LME65570:LMF65587 LWA65570:LWB65587 MFW65570:MFX65587 MPS65570:MPT65587 MZO65570:MZP65587 NJK65570:NJL65587 NTG65570:NTH65587 ODC65570:ODD65587 OMY65570:OMZ65587 OWU65570:OWV65587 PGQ65570:PGR65587 PQM65570:PQN65587 QAI65570:QAJ65587 QKE65570:QKF65587 QUA65570:QUB65587 RDW65570:RDX65587 RNS65570:RNT65587 RXO65570:RXP65587 SHK65570:SHL65587 SRG65570:SRH65587 TBC65570:TBD65587 TKY65570:TKZ65587 TUU65570:TUV65587 UEQ65570:UER65587 UOM65570:UON65587 UYI65570:UYJ65587 VIE65570:VIF65587 VSA65570:VSB65587 WBW65570:WBX65587 WLS65570:WLT65587 WVO65570:WVP65587 G131106:H131123 JC131106:JD131123 SY131106:SZ131123 ACU131106:ACV131123 AMQ131106:AMR131123 AWM131106:AWN131123 BGI131106:BGJ131123 BQE131106:BQF131123 CAA131106:CAB131123 CJW131106:CJX131123 CTS131106:CTT131123 DDO131106:DDP131123 DNK131106:DNL131123 DXG131106:DXH131123 EHC131106:EHD131123 EQY131106:EQZ131123 FAU131106:FAV131123 FKQ131106:FKR131123 FUM131106:FUN131123 GEI131106:GEJ131123 GOE131106:GOF131123 GYA131106:GYB131123 HHW131106:HHX131123 HRS131106:HRT131123 IBO131106:IBP131123 ILK131106:ILL131123 IVG131106:IVH131123 JFC131106:JFD131123 JOY131106:JOZ131123 JYU131106:JYV131123 KIQ131106:KIR131123 KSM131106:KSN131123 LCI131106:LCJ131123 LME131106:LMF131123 LWA131106:LWB131123 MFW131106:MFX131123 MPS131106:MPT131123 MZO131106:MZP131123 NJK131106:NJL131123 NTG131106:NTH131123 ODC131106:ODD131123 OMY131106:OMZ131123 OWU131106:OWV131123 PGQ131106:PGR131123 PQM131106:PQN131123 QAI131106:QAJ131123 QKE131106:QKF131123 QUA131106:QUB131123 RDW131106:RDX131123 RNS131106:RNT131123 RXO131106:RXP131123 SHK131106:SHL131123 SRG131106:SRH131123 TBC131106:TBD131123 TKY131106:TKZ131123 TUU131106:TUV131123 UEQ131106:UER131123 UOM131106:UON131123 UYI131106:UYJ131123 VIE131106:VIF131123 VSA131106:VSB131123 WBW131106:WBX131123 WLS131106:WLT131123 WVO131106:WVP131123 G196642:H196659 JC196642:JD196659 SY196642:SZ196659 ACU196642:ACV196659 AMQ196642:AMR196659 AWM196642:AWN196659 BGI196642:BGJ196659 BQE196642:BQF196659 CAA196642:CAB196659 CJW196642:CJX196659 CTS196642:CTT196659 DDO196642:DDP196659 DNK196642:DNL196659 DXG196642:DXH196659 EHC196642:EHD196659 EQY196642:EQZ196659 FAU196642:FAV196659 FKQ196642:FKR196659 FUM196642:FUN196659 GEI196642:GEJ196659 GOE196642:GOF196659 GYA196642:GYB196659 HHW196642:HHX196659 HRS196642:HRT196659 IBO196642:IBP196659 ILK196642:ILL196659 IVG196642:IVH196659 JFC196642:JFD196659 JOY196642:JOZ196659 JYU196642:JYV196659 KIQ196642:KIR196659 KSM196642:KSN196659 LCI196642:LCJ196659 LME196642:LMF196659 LWA196642:LWB196659 MFW196642:MFX196659 MPS196642:MPT196659 MZO196642:MZP196659 NJK196642:NJL196659 NTG196642:NTH196659 ODC196642:ODD196659 OMY196642:OMZ196659 OWU196642:OWV196659 PGQ196642:PGR196659 PQM196642:PQN196659 QAI196642:QAJ196659 QKE196642:QKF196659 QUA196642:QUB196659 RDW196642:RDX196659 RNS196642:RNT196659 RXO196642:RXP196659 SHK196642:SHL196659 SRG196642:SRH196659 TBC196642:TBD196659 TKY196642:TKZ196659 TUU196642:TUV196659 UEQ196642:UER196659 UOM196642:UON196659 UYI196642:UYJ196659 VIE196642:VIF196659 VSA196642:VSB196659 WBW196642:WBX196659 WLS196642:WLT196659 WVO196642:WVP196659 G262178:H262195 JC262178:JD262195 SY262178:SZ262195 ACU262178:ACV262195 AMQ262178:AMR262195 AWM262178:AWN262195 BGI262178:BGJ262195 BQE262178:BQF262195 CAA262178:CAB262195 CJW262178:CJX262195 CTS262178:CTT262195 DDO262178:DDP262195 DNK262178:DNL262195 DXG262178:DXH262195 EHC262178:EHD262195 EQY262178:EQZ262195 FAU262178:FAV262195 FKQ262178:FKR262195 FUM262178:FUN262195 GEI262178:GEJ262195 GOE262178:GOF262195 GYA262178:GYB262195 HHW262178:HHX262195 HRS262178:HRT262195 IBO262178:IBP262195 ILK262178:ILL262195 IVG262178:IVH262195 JFC262178:JFD262195 JOY262178:JOZ262195 JYU262178:JYV262195 KIQ262178:KIR262195 KSM262178:KSN262195 LCI262178:LCJ262195 LME262178:LMF262195 LWA262178:LWB262195 MFW262178:MFX262195 MPS262178:MPT262195 MZO262178:MZP262195 NJK262178:NJL262195 NTG262178:NTH262195 ODC262178:ODD262195 OMY262178:OMZ262195 OWU262178:OWV262195 PGQ262178:PGR262195 PQM262178:PQN262195 QAI262178:QAJ262195 QKE262178:QKF262195 QUA262178:QUB262195 RDW262178:RDX262195 RNS262178:RNT262195 RXO262178:RXP262195 SHK262178:SHL262195 SRG262178:SRH262195 TBC262178:TBD262195 TKY262178:TKZ262195 TUU262178:TUV262195 UEQ262178:UER262195 UOM262178:UON262195 UYI262178:UYJ262195 VIE262178:VIF262195 VSA262178:VSB262195 WBW262178:WBX262195 WLS262178:WLT262195 WVO262178:WVP262195 G327714:H327731 JC327714:JD327731 SY327714:SZ327731 ACU327714:ACV327731 AMQ327714:AMR327731 AWM327714:AWN327731 BGI327714:BGJ327731 BQE327714:BQF327731 CAA327714:CAB327731 CJW327714:CJX327731 CTS327714:CTT327731 DDO327714:DDP327731 DNK327714:DNL327731 DXG327714:DXH327731 EHC327714:EHD327731 EQY327714:EQZ327731 FAU327714:FAV327731 FKQ327714:FKR327731 FUM327714:FUN327731 GEI327714:GEJ327731 GOE327714:GOF327731 GYA327714:GYB327731 HHW327714:HHX327731 HRS327714:HRT327731 IBO327714:IBP327731 ILK327714:ILL327731 IVG327714:IVH327731 JFC327714:JFD327731 JOY327714:JOZ327731 JYU327714:JYV327731 KIQ327714:KIR327731 KSM327714:KSN327731 LCI327714:LCJ327731 LME327714:LMF327731 LWA327714:LWB327731 MFW327714:MFX327731 MPS327714:MPT327731 MZO327714:MZP327731 NJK327714:NJL327731 NTG327714:NTH327731 ODC327714:ODD327731 OMY327714:OMZ327731 OWU327714:OWV327731 PGQ327714:PGR327731 PQM327714:PQN327731 QAI327714:QAJ327731 QKE327714:QKF327731 QUA327714:QUB327731 RDW327714:RDX327731 RNS327714:RNT327731 RXO327714:RXP327731 SHK327714:SHL327731 SRG327714:SRH327731 TBC327714:TBD327731 TKY327714:TKZ327731 TUU327714:TUV327731 UEQ327714:UER327731 UOM327714:UON327731 UYI327714:UYJ327731 VIE327714:VIF327731 VSA327714:VSB327731 WBW327714:WBX327731 WLS327714:WLT327731 WVO327714:WVP327731 G393250:H393267 JC393250:JD393267 SY393250:SZ393267 ACU393250:ACV393267 AMQ393250:AMR393267 AWM393250:AWN393267 BGI393250:BGJ393267 BQE393250:BQF393267 CAA393250:CAB393267 CJW393250:CJX393267 CTS393250:CTT393267 DDO393250:DDP393267 DNK393250:DNL393267 DXG393250:DXH393267 EHC393250:EHD393267 EQY393250:EQZ393267 FAU393250:FAV393267 FKQ393250:FKR393267 FUM393250:FUN393267 GEI393250:GEJ393267 GOE393250:GOF393267 GYA393250:GYB393267 HHW393250:HHX393267 HRS393250:HRT393267 IBO393250:IBP393267 ILK393250:ILL393267 IVG393250:IVH393267 JFC393250:JFD393267 JOY393250:JOZ393267 JYU393250:JYV393267 KIQ393250:KIR393267 KSM393250:KSN393267 LCI393250:LCJ393267 LME393250:LMF393267 LWA393250:LWB393267 MFW393250:MFX393267 MPS393250:MPT393267 MZO393250:MZP393267 NJK393250:NJL393267 NTG393250:NTH393267 ODC393250:ODD393267 OMY393250:OMZ393267 OWU393250:OWV393267 PGQ393250:PGR393267 PQM393250:PQN393267 QAI393250:QAJ393267 QKE393250:QKF393267 QUA393250:QUB393267 RDW393250:RDX393267 RNS393250:RNT393267 RXO393250:RXP393267 SHK393250:SHL393267 SRG393250:SRH393267 TBC393250:TBD393267 TKY393250:TKZ393267 TUU393250:TUV393267 UEQ393250:UER393267 UOM393250:UON393267 UYI393250:UYJ393267 VIE393250:VIF393267 VSA393250:VSB393267 WBW393250:WBX393267 WLS393250:WLT393267 WVO393250:WVP393267 G458786:H458803 JC458786:JD458803 SY458786:SZ458803 ACU458786:ACV458803 AMQ458786:AMR458803 AWM458786:AWN458803 BGI458786:BGJ458803 BQE458786:BQF458803 CAA458786:CAB458803 CJW458786:CJX458803 CTS458786:CTT458803 DDO458786:DDP458803 DNK458786:DNL458803 DXG458786:DXH458803 EHC458786:EHD458803 EQY458786:EQZ458803 FAU458786:FAV458803 FKQ458786:FKR458803 FUM458786:FUN458803 GEI458786:GEJ458803 GOE458786:GOF458803 GYA458786:GYB458803 HHW458786:HHX458803 HRS458786:HRT458803 IBO458786:IBP458803 ILK458786:ILL458803 IVG458786:IVH458803 JFC458786:JFD458803 JOY458786:JOZ458803 JYU458786:JYV458803 KIQ458786:KIR458803 KSM458786:KSN458803 LCI458786:LCJ458803 LME458786:LMF458803 LWA458786:LWB458803 MFW458786:MFX458803 MPS458786:MPT458803 MZO458786:MZP458803 NJK458786:NJL458803 NTG458786:NTH458803 ODC458786:ODD458803 OMY458786:OMZ458803 OWU458786:OWV458803 PGQ458786:PGR458803 PQM458786:PQN458803 QAI458786:QAJ458803 QKE458786:QKF458803 QUA458786:QUB458803 RDW458786:RDX458803 RNS458786:RNT458803 RXO458786:RXP458803 SHK458786:SHL458803 SRG458786:SRH458803 TBC458786:TBD458803 TKY458786:TKZ458803 TUU458786:TUV458803 UEQ458786:UER458803 UOM458786:UON458803 UYI458786:UYJ458803 VIE458786:VIF458803 VSA458786:VSB458803 WBW458786:WBX458803 WLS458786:WLT458803 WVO458786:WVP458803 G524322:H524339 JC524322:JD524339 SY524322:SZ524339 ACU524322:ACV524339 AMQ524322:AMR524339 AWM524322:AWN524339 BGI524322:BGJ524339 BQE524322:BQF524339 CAA524322:CAB524339 CJW524322:CJX524339 CTS524322:CTT524339 DDO524322:DDP524339 DNK524322:DNL524339 DXG524322:DXH524339 EHC524322:EHD524339 EQY524322:EQZ524339 FAU524322:FAV524339 FKQ524322:FKR524339 FUM524322:FUN524339 GEI524322:GEJ524339 GOE524322:GOF524339 GYA524322:GYB524339 HHW524322:HHX524339 HRS524322:HRT524339 IBO524322:IBP524339 ILK524322:ILL524339 IVG524322:IVH524339 JFC524322:JFD524339 JOY524322:JOZ524339 JYU524322:JYV524339 KIQ524322:KIR524339 KSM524322:KSN524339 LCI524322:LCJ524339 LME524322:LMF524339 LWA524322:LWB524339 MFW524322:MFX524339 MPS524322:MPT524339 MZO524322:MZP524339 NJK524322:NJL524339 NTG524322:NTH524339 ODC524322:ODD524339 OMY524322:OMZ524339 OWU524322:OWV524339 PGQ524322:PGR524339 PQM524322:PQN524339 QAI524322:QAJ524339 QKE524322:QKF524339 QUA524322:QUB524339 RDW524322:RDX524339 RNS524322:RNT524339 RXO524322:RXP524339 SHK524322:SHL524339 SRG524322:SRH524339 TBC524322:TBD524339 TKY524322:TKZ524339 TUU524322:TUV524339 UEQ524322:UER524339 UOM524322:UON524339 UYI524322:UYJ524339 VIE524322:VIF524339 VSA524322:VSB524339 WBW524322:WBX524339 WLS524322:WLT524339 WVO524322:WVP524339 G589858:H589875 JC589858:JD589875 SY589858:SZ589875 ACU589858:ACV589875 AMQ589858:AMR589875 AWM589858:AWN589875 BGI589858:BGJ589875 BQE589858:BQF589875 CAA589858:CAB589875 CJW589858:CJX589875 CTS589858:CTT589875 DDO589858:DDP589875 DNK589858:DNL589875 DXG589858:DXH589875 EHC589858:EHD589875 EQY589858:EQZ589875 FAU589858:FAV589875 FKQ589858:FKR589875 FUM589858:FUN589875 GEI589858:GEJ589875 GOE589858:GOF589875 GYA589858:GYB589875 HHW589858:HHX589875 HRS589858:HRT589875 IBO589858:IBP589875 ILK589858:ILL589875 IVG589858:IVH589875 JFC589858:JFD589875 JOY589858:JOZ589875 JYU589858:JYV589875 KIQ589858:KIR589875 KSM589858:KSN589875 LCI589858:LCJ589875 LME589858:LMF589875 LWA589858:LWB589875 MFW589858:MFX589875 MPS589858:MPT589875 MZO589858:MZP589875 NJK589858:NJL589875 NTG589858:NTH589875 ODC589858:ODD589875 OMY589858:OMZ589875 OWU589858:OWV589875 PGQ589858:PGR589875 PQM589858:PQN589875 QAI589858:QAJ589875 QKE589858:QKF589875 QUA589858:QUB589875 RDW589858:RDX589875 RNS589858:RNT589875 RXO589858:RXP589875 SHK589858:SHL589875 SRG589858:SRH589875 TBC589858:TBD589875 TKY589858:TKZ589875 TUU589858:TUV589875 UEQ589858:UER589875 UOM589858:UON589875 UYI589858:UYJ589875 VIE589858:VIF589875 VSA589858:VSB589875 WBW589858:WBX589875 WLS589858:WLT589875 WVO589858:WVP589875 G655394:H655411 JC655394:JD655411 SY655394:SZ655411 ACU655394:ACV655411 AMQ655394:AMR655411 AWM655394:AWN655411 BGI655394:BGJ655411 BQE655394:BQF655411 CAA655394:CAB655411 CJW655394:CJX655411 CTS655394:CTT655411 DDO655394:DDP655411 DNK655394:DNL655411 DXG655394:DXH655411 EHC655394:EHD655411 EQY655394:EQZ655411 FAU655394:FAV655411 FKQ655394:FKR655411 FUM655394:FUN655411 GEI655394:GEJ655411 GOE655394:GOF655411 GYA655394:GYB655411 HHW655394:HHX655411 HRS655394:HRT655411 IBO655394:IBP655411 ILK655394:ILL655411 IVG655394:IVH655411 JFC655394:JFD655411 JOY655394:JOZ655411 JYU655394:JYV655411 KIQ655394:KIR655411 KSM655394:KSN655411 LCI655394:LCJ655411 LME655394:LMF655411 LWA655394:LWB655411 MFW655394:MFX655411 MPS655394:MPT655411 MZO655394:MZP655411 NJK655394:NJL655411 NTG655394:NTH655411 ODC655394:ODD655411 OMY655394:OMZ655411 OWU655394:OWV655411 PGQ655394:PGR655411 PQM655394:PQN655411 QAI655394:QAJ655411 QKE655394:QKF655411 QUA655394:QUB655411 RDW655394:RDX655411 RNS655394:RNT655411 RXO655394:RXP655411 SHK655394:SHL655411 SRG655394:SRH655411 TBC655394:TBD655411 TKY655394:TKZ655411 TUU655394:TUV655411 UEQ655394:UER655411 UOM655394:UON655411 UYI655394:UYJ655411 VIE655394:VIF655411 VSA655394:VSB655411 WBW655394:WBX655411 WLS655394:WLT655411 WVO655394:WVP655411 G720930:H720947 JC720930:JD720947 SY720930:SZ720947 ACU720930:ACV720947 AMQ720930:AMR720947 AWM720930:AWN720947 BGI720930:BGJ720947 BQE720930:BQF720947 CAA720930:CAB720947 CJW720930:CJX720947 CTS720930:CTT720947 DDO720930:DDP720947 DNK720930:DNL720947 DXG720930:DXH720947 EHC720930:EHD720947 EQY720930:EQZ720947 FAU720930:FAV720947 FKQ720930:FKR720947 FUM720930:FUN720947 GEI720930:GEJ720947 GOE720930:GOF720947 GYA720930:GYB720947 HHW720930:HHX720947 HRS720930:HRT720947 IBO720930:IBP720947 ILK720930:ILL720947 IVG720930:IVH720947 JFC720930:JFD720947 JOY720930:JOZ720947 JYU720930:JYV720947 KIQ720930:KIR720947 KSM720930:KSN720947 LCI720930:LCJ720947 LME720930:LMF720947 LWA720930:LWB720947 MFW720930:MFX720947 MPS720930:MPT720947 MZO720930:MZP720947 NJK720930:NJL720947 NTG720930:NTH720947 ODC720930:ODD720947 OMY720930:OMZ720947 OWU720930:OWV720947 PGQ720930:PGR720947 PQM720930:PQN720947 QAI720930:QAJ720947 QKE720930:QKF720947 QUA720930:QUB720947 RDW720930:RDX720947 RNS720930:RNT720947 RXO720930:RXP720947 SHK720930:SHL720947 SRG720930:SRH720947 TBC720930:TBD720947 TKY720930:TKZ720947 TUU720930:TUV720947 UEQ720930:UER720947 UOM720930:UON720947 UYI720930:UYJ720947 VIE720930:VIF720947 VSA720930:VSB720947 WBW720930:WBX720947 WLS720930:WLT720947 WVO720930:WVP720947 G786466:H786483 JC786466:JD786483 SY786466:SZ786483 ACU786466:ACV786483 AMQ786466:AMR786483 AWM786466:AWN786483 BGI786466:BGJ786483 BQE786466:BQF786483 CAA786466:CAB786483 CJW786466:CJX786483 CTS786466:CTT786483 DDO786466:DDP786483 DNK786466:DNL786483 DXG786466:DXH786483 EHC786466:EHD786483 EQY786466:EQZ786483 FAU786466:FAV786483 FKQ786466:FKR786483 FUM786466:FUN786483 GEI786466:GEJ786483 GOE786466:GOF786483 GYA786466:GYB786483 HHW786466:HHX786483 HRS786466:HRT786483 IBO786466:IBP786483 ILK786466:ILL786483 IVG786466:IVH786483 JFC786466:JFD786483 JOY786466:JOZ786483 JYU786466:JYV786483 KIQ786466:KIR786483 KSM786466:KSN786483 LCI786466:LCJ786483 LME786466:LMF786483 LWA786466:LWB786483 MFW786466:MFX786483 MPS786466:MPT786483 MZO786466:MZP786483 NJK786466:NJL786483 NTG786466:NTH786483 ODC786466:ODD786483 OMY786466:OMZ786483 OWU786466:OWV786483 PGQ786466:PGR786483 PQM786466:PQN786483 QAI786466:QAJ786483 QKE786466:QKF786483 QUA786466:QUB786483 RDW786466:RDX786483 RNS786466:RNT786483 RXO786466:RXP786483 SHK786466:SHL786483 SRG786466:SRH786483 TBC786466:TBD786483 TKY786466:TKZ786483 TUU786466:TUV786483 UEQ786466:UER786483 UOM786466:UON786483 UYI786466:UYJ786483 VIE786466:VIF786483 VSA786466:VSB786483 WBW786466:WBX786483 WLS786466:WLT786483 WVO786466:WVP786483 G852002:H852019 JC852002:JD852019 SY852002:SZ852019 ACU852002:ACV852019 AMQ852002:AMR852019 AWM852002:AWN852019 BGI852002:BGJ852019 BQE852002:BQF852019 CAA852002:CAB852019 CJW852002:CJX852019 CTS852002:CTT852019 DDO852002:DDP852019 DNK852002:DNL852019 DXG852002:DXH852019 EHC852002:EHD852019 EQY852002:EQZ852019 FAU852002:FAV852019 FKQ852002:FKR852019 FUM852002:FUN852019 GEI852002:GEJ852019 GOE852002:GOF852019 GYA852002:GYB852019 HHW852002:HHX852019 HRS852002:HRT852019 IBO852002:IBP852019 ILK852002:ILL852019 IVG852002:IVH852019 JFC852002:JFD852019 JOY852002:JOZ852019 JYU852002:JYV852019 KIQ852002:KIR852019 KSM852002:KSN852019 LCI852002:LCJ852019 LME852002:LMF852019 LWA852002:LWB852019 MFW852002:MFX852019 MPS852002:MPT852019 MZO852002:MZP852019 NJK852002:NJL852019 NTG852002:NTH852019 ODC852002:ODD852019 OMY852002:OMZ852019 OWU852002:OWV852019 PGQ852002:PGR852019 PQM852002:PQN852019 QAI852002:QAJ852019 QKE852002:QKF852019 QUA852002:QUB852019 RDW852002:RDX852019 RNS852002:RNT852019 RXO852002:RXP852019 SHK852002:SHL852019 SRG852002:SRH852019 TBC852002:TBD852019 TKY852002:TKZ852019 TUU852002:TUV852019 UEQ852002:UER852019 UOM852002:UON852019 UYI852002:UYJ852019 VIE852002:VIF852019 VSA852002:VSB852019 WBW852002:WBX852019 WLS852002:WLT852019 WVO852002:WVP852019 G917538:H917555 JC917538:JD917555 SY917538:SZ917555 ACU917538:ACV917555 AMQ917538:AMR917555 AWM917538:AWN917555 BGI917538:BGJ917555 BQE917538:BQF917555 CAA917538:CAB917555 CJW917538:CJX917555 CTS917538:CTT917555 DDO917538:DDP917555 DNK917538:DNL917555 DXG917538:DXH917555 EHC917538:EHD917555 EQY917538:EQZ917555 FAU917538:FAV917555 FKQ917538:FKR917555 FUM917538:FUN917555 GEI917538:GEJ917555 GOE917538:GOF917555 GYA917538:GYB917555 HHW917538:HHX917555 HRS917538:HRT917555 IBO917538:IBP917555 ILK917538:ILL917555 IVG917538:IVH917555 JFC917538:JFD917555 JOY917538:JOZ917555 JYU917538:JYV917555 KIQ917538:KIR917555 KSM917538:KSN917555 LCI917538:LCJ917555 LME917538:LMF917555 LWA917538:LWB917555 MFW917538:MFX917555 MPS917538:MPT917555 MZO917538:MZP917555 NJK917538:NJL917555 NTG917538:NTH917555 ODC917538:ODD917555 OMY917538:OMZ917555 OWU917538:OWV917555 PGQ917538:PGR917555 PQM917538:PQN917555 QAI917538:QAJ917555 QKE917538:QKF917555 QUA917538:QUB917555 RDW917538:RDX917555 RNS917538:RNT917555 RXO917538:RXP917555 SHK917538:SHL917555 SRG917538:SRH917555 TBC917538:TBD917555 TKY917538:TKZ917555 TUU917538:TUV917555 UEQ917538:UER917555 UOM917538:UON917555 UYI917538:UYJ917555 VIE917538:VIF917555 VSA917538:VSB917555 WBW917538:WBX917555 WLS917538:WLT917555 WVO917538:WVP917555 G983074:H983091 JC983074:JD983091 SY983074:SZ983091 ACU983074:ACV983091 AMQ983074:AMR983091 AWM983074:AWN983091 BGI983074:BGJ983091 BQE983074:BQF983091 CAA983074:CAB983091 CJW983074:CJX983091 CTS983074:CTT983091 DDO983074:DDP983091 DNK983074:DNL983091 DXG983074:DXH983091 EHC983074:EHD983091 EQY983074:EQZ983091 FAU983074:FAV983091 FKQ983074:FKR983091 FUM983074:FUN983091 GEI983074:GEJ983091 GOE983074:GOF983091 GYA983074:GYB983091 HHW983074:HHX983091 HRS983074:HRT983091 IBO983074:IBP983091 ILK983074:ILL983091 IVG983074:IVH983091 JFC983074:JFD983091 JOY983074:JOZ983091 JYU983074:JYV983091 KIQ983074:KIR983091 KSM983074:KSN983091 LCI983074:LCJ983091 LME983074:LMF983091 LWA983074:LWB983091 MFW983074:MFX983091 MPS983074:MPT983091 MZO983074:MZP983091 NJK983074:NJL983091 NTG983074:NTH983091 ODC983074:ODD983091 OMY983074:OMZ983091 OWU983074:OWV983091 PGQ983074:PGR983091 PQM983074:PQN983091 QAI983074:QAJ983091 QKE983074:QKF983091 QUA983074:QUB983091 RDW983074:RDX983091 RNS983074:RNT983091 RXO983074:RXP983091 SHK983074:SHL983091 SRG983074:SRH983091 TBC983074:TBD983091 TKY983074:TKZ983091 TUU983074:TUV983091 UEQ983074:UER983091 UOM983074:UON983091 UYI983074:UYJ983091 VIE983074:VIF983091 VSA983074:VSB983091 WBW983074:WBX983091 WLS983074:WLT983091 WVO983074:WVP983091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G22:H32 JC22:JD32 SY22:SZ32 ACU22:ACV32 AMQ22:AMR32 AWM22:AWN32 BGI22:BGJ32 BQE22:BQF32 CAA22:CAB32 CJW22:CJX32 CTS22:CTT32 DDO22:DDP32 DNK22:DNL32 DXG22:DXH32 EHC22:EHD32 EQY22:EQZ32 FAU22:FAV32 FKQ22:FKR32 FUM22:FUN32 GEI22:GEJ32 GOE22:GOF32 GYA22:GYB32 HHW22:HHX32 HRS22:HRT32 IBO22:IBP32 ILK22:ILL32 IVG22:IVH32 JFC22:JFD32 JOY22:JOZ32 JYU22:JYV32 KIQ22:KIR32 KSM22:KSN32 LCI22:LCJ32 LME22:LMF32 LWA22:LWB32 MFW22:MFX32 MPS22:MPT32 MZO22:MZP32 NJK22:NJL32 NTG22:NTH32 ODC22:ODD32 OMY22:OMZ32 OWU22:OWV32 PGQ22:PGR32 PQM22:PQN32 QAI22:QAJ32 QKE22:QKF32 QUA22:QUB32 RDW22:RDX32 RNS22:RNT32 RXO22:RXP32 SHK22:SHL32 SRG22:SRH32 TBC22:TBD32 TKY22:TKZ32 TUU22:TUV32 UEQ22:UER32 UOM22:UON32 UYI22:UYJ32 VIE22:VIF32 VSA22:VSB32 WBW22:WBX32 WLS22:WLT32 WVO22:WVP32 G65558:H65568 JC65558:JD65568 SY65558:SZ65568 ACU65558:ACV65568 AMQ65558:AMR65568 AWM65558:AWN65568 BGI65558:BGJ65568 BQE65558:BQF65568 CAA65558:CAB65568 CJW65558:CJX65568 CTS65558:CTT65568 DDO65558:DDP65568 DNK65558:DNL65568 DXG65558:DXH65568 EHC65558:EHD65568 EQY65558:EQZ65568 FAU65558:FAV65568 FKQ65558:FKR65568 FUM65558:FUN65568 GEI65558:GEJ65568 GOE65558:GOF65568 GYA65558:GYB65568 HHW65558:HHX65568 HRS65558:HRT65568 IBO65558:IBP65568 ILK65558:ILL65568 IVG65558:IVH65568 JFC65558:JFD65568 JOY65558:JOZ65568 JYU65558:JYV65568 KIQ65558:KIR65568 KSM65558:KSN65568 LCI65558:LCJ65568 LME65558:LMF65568 LWA65558:LWB65568 MFW65558:MFX65568 MPS65558:MPT65568 MZO65558:MZP65568 NJK65558:NJL65568 NTG65558:NTH65568 ODC65558:ODD65568 OMY65558:OMZ65568 OWU65558:OWV65568 PGQ65558:PGR65568 PQM65558:PQN65568 QAI65558:QAJ65568 QKE65558:QKF65568 QUA65558:QUB65568 RDW65558:RDX65568 RNS65558:RNT65568 RXO65558:RXP65568 SHK65558:SHL65568 SRG65558:SRH65568 TBC65558:TBD65568 TKY65558:TKZ65568 TUU65558:TUV65568 UEQ65558:UER65568 UOM65558:UON65568 UYI65558:UYJ65568 VIE65558:VIF65568 VSA65558:VSB65568 WBW65558:WBX65568 WLS65558:WLT65568 WVO65558:WVP65568 G131094:H131104 JC131094:JD131104 SY131094:SZ131104 ACU131094:ACV131104 AMQ131094:AMR131104 AWM131094:AWN131104 BGI131094:BGJ131104 BQE131094:BQF131104 CAA131094:CAB131104 CJW131094:CJX131104 CTS131094:CTT131104 DDO131094:DDP131104 DNK131094:DNL131104 DXG131094:DXH131104 EHC131094:EHD131104 EQY131094:EQZ131104 FAU131094:FAV131104 FKQ131094:FKR131104 FUM131094:FUN131104 GEI131094:GEJ131104 GOE131094:GOF131104 GYA131094:GYB131104 HHW131094:HHX131104 HRS131094:HRT131104 IBO131094:IBP131104 ILK131094:ILL131104 IVG131094:IVH131104 JFC131094:JFD131104 JOY131094:JOZ131104 JYU131094:JYV131104 KIQ131094:KIR131104 KSM131094:KSN131104 LCI131094:LCJ131104 LME131094:LMF131104 LWA131094:LWB131104 MFW131094:MFX131104 MPS131094:MPT131104 MZO131094:MZP131104 NJK131094:NJL131104 NTG131094:NTH131104 ODC131094:ODD131104 OMY131094:OMZ131104 OWU131094:OWV131104 PGQ131094:PGR131104 PQM131094:PQN131104 QAI131094:QAJ131104 QKE131094:QKF131104 QUA131094:QUB131104 RDW131094:RDX131104 RNS131094:RNT131104 RXO131094:RXP131104 SHK131094:SHL131104 SRG131094:SRH131104 TBC131094:TBD131104 TKY131094:TKZ131104 TUU131094:TUV131104 UEQ131094:UER131104 UOM131094:UON131104 UYI131094:UYJ131104 VIE131094:VIF131104 VSA131094:VSB131104 WBW131094:WBX131104 WLS131094:WLT131104 WVO131094:WVP131104 G196630:H196640 JC196630:JD196640 SY196630:SZ196640 ACU196630:ACV196640 AMQ196630:AMR196640 AWM196630:AWN196640 BGI196630:BGJ196640 BQE196630:BQF196640 CAA196630:CAB196640 CJW196630:CJX196640 CTS196630:CTT196640 DDO196630:DDP196640 DNK196630:DNL196640 DXG196630:DXH196640 EHC196630:EHD196640 EQY196630:EQZ196640 FAU196630:FAV196640 FKQ196630:FKR196640 FUM196630:FUN196640 GEI196630:GEJ196640 GOE196630:GOF196640 GYA196630:GYB196640 HHW196630:HHX196640 HRS196630:HRT196640 IBO196630:IBP196640 ILK196630:ILL196640 IVG196630:IVH196640 JFC196630:JFD196640 JOY196630:JOZ196640 JYU196630:JYV196640 KIQ196630:KIR196640 KSM196630:KSN196640 LCI196630:LCJ196640 LME196630:LMF196640 LWA196630:LWB196640 MFW196630:MFX196640 MPS196630:MPT196640 MZO196630:MZP196640 NJK196630:NJL196640 NTG196630:NTH196640 ODC196630:ODD196640 OMY196630:OMZ196640 OWU196630:OWV196640 PGQ196630:PGR196640 PQM196630:PQN196640 QAI196630:QAJ196640 QKE196630:QKF196640 QUA196630:QUB196640 RDW196630:RDX196640 RNS196630:RNT196640 RXO196630:RXP196640 SHK196630:SHL196640 SRG196630:SRH196640 TBC196630:TBD196640 TKY196630:TKZ196640 TUU196630:TUV196640 UEQ196630:UER196640 UOM196630:UON196640 UYI196630:UYJ196640 VIE196630:VIF196640 VSA196630:VSB196640 WBW196630:WBX196640 WLS196630:WLT196640 WVO196630:WVP196640 G262166:H262176 JC262166:JD262176 SY262166:SZ262176 ACU262166:ACV262176 AMQ262166:AMR262176 AWM262166:AWN262176 BGI262166:BGJ262176 BQE262166:BQF262176 CAA262166:CAB262176 CJW262166:CJX262176 CTS262166:CTT262176 DDO262166:DDP262176 DNK262166:DNL262176 DXG262166:DXH262176 EHC262166:EHD262176 EQY262166:EQZ262176 FAU262166:FAV262176 FKQ262166:FKR262176 FUM262166:FUN262176 GEI262166:GEJ262176 GOE262166:GOF262176 GYA262166:GYB262176 HHW262166:HHX262176 HRS262166:HRT262176 IBO262166:IBP262176 ILK262166:ILL262176 IVG262166:IVH262176 JFC262166:JFD262176 JOY262166:JOZ262176 JYU262166:JYV262176 KIQ262166:KIR262176 KSM262166:KSN262176 LCI262166:LCJ262176 LME262166:LMF262176 LWA262166:LWB262176 MFW262166:MFX262176 MPS262166:MPT262176 MZO262166:MZP262176 NJK262166:NJL262176 NTG262166:NTH262176 ODC262166:ODD262176 OMY262166:OMZ262176 OWU262166:OWV262176 PGQ262166:PGR262176 PQM262166:PQN262176 QAI262166:QAJ262176 QKE262166:QKF262176 QUA262166:QUB262176 RDW262166:RDX262176 RNS262166:RNT262176 RXO262166:RXP262176 SHK262166:SHL262176 SRG262166:SRH262176 TBC262166:TBD262176 TKY262166:TKZ262176 TUU262166:TUV262176 UEQ262166:UER262176 UOM262166:UON262176 UYI262166:UYJ262176 VIE262166:VIF262176 VSA262166:VSB262176 WBW262166:WBX262176 WLS262166:WLT262176 WVO262166:WVP262176 G327702:H327712 JC327702:JD327712 SY327702:SZ327712 ACU327702:ACV327712 AMQ327702:AMR327712 AWM327702:AWN327712 BGI327702:BGJ327712 BQE327702:BQF327712 CAA327702:CAB327712 CJW327702:CJX327712 CTS327702:CTT327712 DDO327702:DDP327712 DNK327702:DNL327712 DXG327702:DXH327712 EHC327702:EHD327712 EQY327702:EQZ327712 FAU327702:FAV327712 FKQ327702:FKR327712 FUM327702:FUN327712 GEI327702:GEJ327712 GOE327702:GOF327712 GYA327702:GYB327712 HHW327702:HHX327712 HRS327702:HRT327712 IBO327702:IBP327712 ILK327702:ILL327712 IVG327702:IVH327712 JFC327702:JFD327712 JOY327702:JOZ327712 JYU327702:JYV327712 KIQ327702:KIR327712 KSM327702:KSN327712 LCI327702:LCJ327712 LME327702:LMF327712 LWA327702:LWB327712 MFW327702:MFX327712 MPS327702:MPT327712 MZO327702:MZP327712 NJK327702:NJL327712 NTG327702:NTH327712 ODC327702:ODD327712 OMY327702:OMZ327712 OWU327702:OWV327712 PGQ327702:PGR327712 PQM327702:PQN327712 QAI327702:QAJ327712 QKE327702:QKF327712 QUA327702:QUB327712 RDW327702:RDX327712 RNS327702:RNT327712 RXO327702:RXP327712 SHK327702:SHL327712 SRG327702:SRH327712 TBC327702:TBD327712 TKY327702:TKZ327712 TUU327702:TUV327712 UEQ327702:UER327712 UOM327702:UON327712 UYI327702:UYJ327712 VIE327702:VIF327712 VSA327702:VSB327712 WBW327702:WBX327712 WLS327702:WLT327712 WVO327702:WVP327712 G393238:H393248 JC393238:JD393248 SY393238:SZ393248 ACU393238:ACV393248 AMQ393238:AMR393248 AWM393238:AWN393248 BGI393238:BGJ393248 BQE393238:BQF393248 CAA393238:CAB393248 CJW393238:CJX393248 CTS393238:CTT393248 DDO393238:DDP393248 DNK393238:DNL393248 DXG393238:DXH393248 EHC393238:EHD393248 EQY393238:EQZ393248 FAU393238:FAV393248 FKQ393238:FKR393248 FUM393238:FUN393248 GEI393238:GEJ393248 GOE393238:GOF393248 GYA393238:GYB393248 HHW393238:HHX393248 HRS393238:HRT393248 IBO393238:IBP393248 ILK393238:ILL393248 IVG393238:IVH393248 JFC393238:JFD393248 JOY393238:JOZ393248 JYU393238:JYV393248 KIQ393238:KIR393248 KSM393238:KSN393248 LCI393238:LCJ393248 LME393238:LMF393248 LWA393238:LWB393248 MFW393238:MFX393248 MPS393238:MPT393248 MZO393238:MZP393248 NJK393238:NJL393248 NTG393238:NTH393248 ODC393238:ODD393248 OMY393238:OMZ393248 OWU393238:OWV393248 PGQ393238:PGR393248 PQM393238:PQN393248 QAI393238:QAJ393248 QKE393238:QKF393248 QUA393238:QUB393248 RDW393238:RDX393248 RNS393238:RNT393248 RXO393238:RXP393248 SHK393238:SHL393248 SRG393238:SRH393248 TBC393238:TBD393248 TKY393238:TKZ393248 TUU393238:TUV393248 UEQ393238:UER393248 UOM393238:UON393248 UYI393238:UYJ393248 VIE393238:VIF393248 VSA393238:VSB393248 WBW393238:WBX393248 WLS393238:WLT393248 WVO393238:WVP393248 G458774:H458784 JC458774:JD458784 SY458774:SZ458784 ACU458774:ACV458784 AMQ458774:AMR458784 AWM458774:AWN458784 BGI458774:BGJ458784 BQE458774:BQF458784 CAA458774:CAB458784 CJW458774:CJX458784 CTS458774:CTT458784 DDO458774:DDP458784 DNK458774:DNL458784 DXG458774:DXH458784 EHC458774:EHD458784 EQY458774:EQZ458784 FAU458774:FAV458784 FKQ458774:FKR458784 FUM458774:FUN458784 GEI458774:GEJ458784 GOE458774:GOF458784 GYA458774:GYB458784 HHW458774:HHX458784 HRS458774:HRT458784 IBO458774:IBP458784 ILK458774:ILL458784 IVG458774:IVH458784 JFC458774:JFD458784 JOY458774:JOZ458784 JYU458774:JYV458784 KIQ458774:KIR458784 KSM458774:KSN458784 LCI458774:LCJ458784 LME458774:LMF458784 LWA458774:LWB458784 MFW458774:MFX458784 MPS458774:MPT458784 MZO458774:MZP458784 NJK458774:NJL458784 NTG458774:NTH458784 ODC458774:ODD458784 OMY458774:OMZ458784 OWU458774:OWV458784 PGQ458774:PGR458784 PQM458774:PQN458784 QAI458774:QAJ458784 QKE458774:QKF458784 QUA458774:QUB458784 RDW458774:RDX458784 RNS458774:RNT458784 RXO458774:RXP458784 SHK458774:SHL458784 SRG458774:SRH458784 TBC458774:TBD458784 TKY458774:TKZ458784 TUU458774:TUV458784 UEQ458774:UER458784 UOM458774:UON458784 UYI458774:UYJ458784 VIE458774:VIF458784 VSA458774:VSB458784 WBW458774:WBX458784 WLS458774:WLT458784 WVO458774:WVP458784 G524310:H524320 JC524310:JD524320 SY524310:SZ524320 ACU524310:ACV524320 AMQ524310:AMR524320 AWM524310:AWN524320 BGI524310:BGJ524320 BQE524310:BQF524320 CAA524310:CAB524320 CJW524310:CJX524320 CTS524310:CTT524320 DDO524310:DDP524320 DNK524310:DNL524320 DXG524310:DXH524320 EHC524310:EHD524320 EQY524310:EQZ524320 FAU524310:FAV524320 FKQ524310:FKR524320 FUM524310:FUN524320 GEI524310:GEJ524320 GOE524310:GOF524320 GYA524310:GYB524320 HHW524310:HHX524320 HRS524310:HRT524320 IBO524310:IBP524320 ILK524310:ILL524320 IVG524310:IVH524320 JFC524310:JFD524320 JOY524310:JOZ524320 JYU524310:JYV524320 KIQ524310:KIR524320 KSM524310:KSN524320 LCI524310:LCJ524320 LME524310:LMF524320 LWA524310:LWB524320 MFW524310:MFX524320 MPS524310:MPT524320 MZO524310:MZP524320 NJK524310:NJL524320 NTG524310:NTH524320 ODC524310:ODD524320 OMY524310:OMZ524320 OWU524310:OWV524320 PGQ524310:PGR524320 PQM524310:PQN524320 QAI524310:QAJ524320 QKE524310:QKF524320 QUA524310:QUB524320 RDW524310:RDX524320 RNS524310:RNT524320 RXO524310:RXP524320 SHK524310:SHL524320 SRG524310:SRH524320 TBC524310:TBD524320 TKY524310:TKZ524320 TUU524310:TUV524320 UEQ524310:UER524320 UOM524310:UON524320 UYI524310:UYJ524320 VIE524310:VIF524320 VSA524310:VSB524320 WBW524310:WBX524320 WLS524310:WLT524320 WVO524310:WVP524320 G589846:H589856 JC589846:JD589856 SY589846:SZ589856 ACU589846:ACV589856 AMQ589846:AMR589856 AWM589846:AWN589856 BGI589846:BGJ589856 BQE589846:BQF589856 CAA589846:CAB589856 CJW589846:CJX589856 CTS589846:CTT589856 DDO589846:DDP589856 DNK589846:DNL589856 DXG589846:DXH589856 EHC589846:EHD589856 EQY589846:EQZ589856 FAU589846:FAV589856 FKQ589846:FKR589856 FUM589846:FUN589856 GEI589846:GEJ589856 GOE589846:GOF589856 GYA589846:GYB589856 HHW589846:HHX589856 HRS589846:HRT589856 IBO589846:IBP589856 ILK589846:ILL589856 IVG589846:IVH589856 JFC589846:JFD589856 JOY589846:JOZ589856 JYU589846:JYV589856 KIQ589846:KIR589856 KSM589846:KSN589856 LCI589846:LCJ589856 LME589846:LMF589856 LWA589846:LWB589856 MFW589846:MFX589856 MPS589846:MPT589856 MZO589846:MZP589856 NJK589846:NJL589856 NTG589846:NTH589856 ODC589846:ODD589856 OMY589846:OMZ589856 OWU589846:OWV589856 PGQ589846:PGR589856 PQM589846:PQN589856 QAI589846:QAJ589856 QKE589846:QKF589856 QUA589846:QUB589856 RDW589846:RDX589856 RNS589846:RNT589856 RXO589846:RXP589856 SHK589846:SHL589856 SRG589846:SRH589856 TBC589846:TBD589856 TKY589846:TKZ589856 TUU589846:TUV589856 UEQ589846:UER589856 UOM589846:UON589856 UYI589846:UYJ589856 VIE589846:VIF589856 VSA589846:VSB589856 WBW589846:WBX589856 WLS589846:WLT589856 WVO589846:WVP589856 G655382:H655392 JC655382:JD655392 SY655382:SZ655392 ACU655382:ACV655392 AMQ655382:AMR655392 AWM655382:AWN655392 BGI655382:BGJ655392 BQE655382:BQF655392 CAA655382:CAB655392 CJW655382:CJX655392 CTS655382:CTT655392 DDO655382:DDP655392 DNK655382:DNL655392 DXG655382:DXH655392 EHC655382:EHD655392 EQY655382:EQZ655392 FAU655382:FAV655392 FKQ655382:FKR655392 FUM655382:FUN655392 GEI655382:GEJ655392 GOE655382:GOF655392 GYA655382:GYB655392 HHW655382:HHX655392 HRS655382:HRT655392 IBO655382:IBP655392 ILK655382:ILL655392 IVG655382:IVH655392 JFC655382:JFD655392 JOY655382:JOZ655392 JYU655382:JYV655392 KIQ655382:KIR655392 KSM655382:KSN655392 LCI655382:LCJ655392 LME655382:LMF655392 LWA655382:LWB655392 MFW655382:MFX655392 MPS655382:MPT655392 MZO655382:MZP655392 NJK655382:NJL655392 NTG655382:NTH655392 ODC655382:ODD655392 OMY655382:OMZ655392 OWU655382:OWV655392 PGQ655382:PGR655392 PQM655382:PQN655392 QAI655382:QAJ655392 QKE655382:QKF655392 QUA655382:QUB655392 RDW655382:RDX655392 RNS655382:RNT655392 RXO655382:RXP655392 SHK655382:SHL655392 SRG655382:SRH655392 TBC655382:TBD655392 TKY655382:TKZ655392 TUU655382:TUV655392 UEQ655382:UER655392 UOM655382:UON655392 UYI655382:UYJ655392 VIE655382:VIF655392 VSA655382:VSB655392 WBW655382:WBX655392 WLS655382:WLT655392 WVO655382:WVP655392 G720918:H720928 JC720918:JD720928 SY720918:SZ720928 ACU720918:ACV720928 AMQ720918:AMR720928 AWM720918:AWN720928 BGI720918:BGJ720928 BQE720918:BQF720928 CAA720918:CAB720928 CJW720918:CJX720928 CTS720918:CTT720928 DDO720918:DDP720928 DNK720918:DNL720928 DXG720918:DXH720928 EHC720918:EHD720928 EQY720918:EQZ720928 FAU720918:FAV720928 FKQ720918:FKR720928 FUM720918:FUN720928 GEI720918:GEJ720928 GOE720918:GOF720928 GYA720918:GYB720928 HHW720918:HHX720928 HRS720918:HRT720928 IBO720918:IBP720928 ILK720918:ILL720928 IVG720918:IVH720928 JFC720918:JFD720928 JOY720918:JOZ720928 JYU720918:JYV720928 KIQ720918:KIR720928 KSM720918:KSN720928 LCI720918:LCJ720928 LME720918:LMF720928 LWA720918:LWB720928 MFW720918:MFX720928 MPS720918:MPT720928 MZO720918:MZP720928 NJK720918:NJL720928 NTG720918:NTH720928 ODC720918:ODD720928 OMY720918:OMZ720928 OWU720918:OWV720928 PGQ720918:PGR720928 PQM720918:PQN720928 QAI720918:QAJ720928 QKE720918:QKF720928 QUA720918:QUB720928 RDW720918:RDX720928 RNS720918:RNT720928 RXO720918:RXP720928 SHK720918:SHL720928 SRG720918:SRH720928 TBC720918:TBD720928 TKY720918:TKZ720928 TUU720918:TUV720928 UEQ720918:UER720928 UOM720918:UON720928 UYI720918:UYJ720928 VIE720918:VIF720928 VSA720918:VSB720928 WBW720918:WBX720928 WLS720918:WLT720928 WVO720918:WVP720928 G786454:H786464 JC786454:JD786464 SY786454:SZ786464 ACU786454:ACV786464 AMQ786454:AMR786464 AWM786454:AWN786464 BGI786454:BGJ786464 BQE786454:BQF786464 CAA786454:CAB786464 CJW786454:CJX786464 CTS786454:CTT786464 DDO786454:DDP786464 DNK786454:DNL786464 DXG786454:DXH786464 EHC786454:EHD786464 EQY786454:EQZ786464 FAU786454:FAV786464 FKQ786454:FKR786464 FUM786454:FUN786464 GEI786454:GEJ786464 GOE786454:GOF786464 GYA786454:GYB786464 HHW786454:HHX786464 HRS786454:HRT786464 IBO786454:IBP786464 ILK786454:ILL786464 IVG786454:IVH786464 JFC786454:JFD786464 JOY786454:JOZ786464 JYU786454:JYV786464 KIQ786454:KIR786464 KSM786454:KSN786464 LCI786454:LCJ786464 LME786454:LMF786464 LWA786454:LWB786464 MFW786454:MFX786464 MPS786454:MPT786464 MZO786454:MZP786464 NJK786454:NJL786464 NTG786454:NTH786464 ODC786454:ODD786464 OMY786454:OMZ786464 OWU786454:OWV786464 PGQ786454:PGR786464 PQM786454:PQN786464 QAI786454:QAJ786464 QKE786454:QKF786464 QUA786454:QUB786464 RDW786454:RDX786464 RNS786454:RNT786464 RXO786454:RXP786464 SHK786454:SHL786464 SRG786454:SRH786464 TBC786454:TBD786464 TKY786454:TKZ786464 TUU786454:TUV786464 UEQ786454:UER786464 UOM786454:UON786464 UYI786454:UYJ786464 VIE786454:VIF786464 VSA786454:VSB786464 WBW786454:WBX786464 WLS786454:WLT786464 WVO786454:WVP786464 G851990:H852000 JC851990:JD852000 SY851990:SZ852000 ACU851990:ACV852000 AMQ851990:AMR852000 AWM851990:AWN852000 BGI851990:BGJ852000 BQE851990:BQF852000 CAA851990:CAB852000 CJW851990:CJX852000 CTS851990:CTT852000 DDO851990:DDP852000 DNK851990:DNL852000 DXG851990:DXH852000 EHC851990:EHD852000 EQY851990:EQZ852000 FAU851990:FAV852000 FKQ851990:FKR852000 FUM851990:FUN852000 GEI851990:GEJ852000 GOE851990:GOF852000 GYA851990:GYB852000 HHW851990:HHX852000 HRS851990:HRT852000 IBO851990:IBP852000 ILK851990:ILL852000 IVG851990:IVH852000 JFC851990:JFD852000 JOY851990:JOZ852000 JYU851990:JYV852000 KIQ851990:KIR852000 KSM851990:KSN852000 LCI851990:LCJ852000 LME851990:LMF852000 LWA851990:LWB852000 MFW851990:MFX852000 MPS851990:MPT852000 MZO851990:MZP852000 NJK851990:NJL852000 NTG851990:NTH852000 ODC851990:ODD852000 OMY851990:OMZ852000 OWU851990:OWV852000 PGQ851990:PGR852000 PQM851990:PQN852000 QAI851990:QAJ852000 QKE851990:QKF852000 QUA851990:QUB852000 RDW851990:RDX852000 RNS851990:RNT852000 RXO851990:RXP852000 SHK851990:SHL852000 SRG851990:SRH852000 TBC851990:TBD852000 TKY851990:TKZ852000 TUU851990:TUV852000 UEQ851990:UER852000 UOM851990:UON852000 UYI851990:UYJ852000 VIE851990:VIF852000 VSA851990:VSB852000 WBW851990:WBX852000 WLS851990:WLT852000 WVO851990:WVP852000 G917526:H917536 JC917526:JD917536 SY917526:SZ917536 ACU917526:ACV917536 AMQ917526:AMR917536 AWM917526:AWN917536 BGI917526:BGJ917536 BQE917526:BQF917536 CAA917526:CAB917536 CJW917526:CJX917536 CTS917526:CTT917536 DDO917526:DDP917536 DNK917526:DNL917536 DXG917526:DXH917536 EHC917526:EHD917536 EQY917526:EQZ917536 FAU917526:FAV917536 FKQ917526:FKR917536 FUM917526:FUN917536 GEI917526:GEJ917536 GOE917526:GOF917536 GYA917526:GYB917536 HHW917526:HHX917536 HRS917526:HRT917536 IBO917526:IBP917536 ILK917526:ILL917536 IVG917526:IVH917536 JFC917526:JFD917536 JOY917526:JOZ917536 JYU917526:JYV917536 KIQ917526:KIR917536 KSM917526:KSN917536 LCI917526:LCJ917536 LME917526:LMF917536 LWA917526:LWB917536 MFW917526:MFX917536 MPS917526:MPT917536 MZO917526:MZP917536 NJK917526:NJL917536 NTG917526:NTH917536 ODC917526:ODD917536 OMY917526:OMZ917536 OWU917526:OWV917536 PGQ917526:PGR917536 PQM917526:PQN917536 QAI917526:QAJ917536 QKE917526:QKF917536 QUA917526:QUB917536 RDW917526:RDX917536 RNS917526:RNT917536 RXO917526:RXP917536 SHK917526:SHL917536 SRG917526:SRH917536 TBC917526:TBD917536 TKY917526:TKZ917536 TUU917526:TUV917536 UEQ917526:UER917536 UOM917526:UON917536 UYI917526:UYJ917536 VIE917526:VIF917536 VSA917526:VSB917536 WBW917526:WBX917536 WLS917526:WLT917536 WVO917526:WVP917536 G983062:H983072 JC983062:JD983072 SY983062:SZ983072 ACU983062:ACV983072 AMQ983062:AMR983072 AWM983062:AWN983072 BGI983062:BGJ983072 BQE983062:BQF983072 CAA983062:CAB983072 CJW983062:CJX983072 CTS983062:CTT983072 DDO983062:DDP983072 DNK983062:DNL983072 DXG983062:DXH983072 EHC983062:EHD983072 EQY983062:EQZ983072 FAU983062:FAV983072 FKQ983062:FKR983072 FUM983062:FUN983072 GEI983062:GEJ983072 GOE983062:GOF983072 GYA983062:GYB983072 HHW983062:HHX983072 HRS983062:HRT983072 IBO983062:IBP983072 ILK983062:ILL983072 IVG983062:IVH983072 JFC983062:JFD983072 JOY983062:JOZ983072 JYU983062:JYV983072 KIQ983062:KIR983072 KSM983062:KSN983072 LCI983062:LCJ983072 LME983062:LMF983072 LWA983062:LWB983072 MFW983062:MFX983072 MPS983062:MPT983072 MZO983062:MZP983072 NJK983062:NJL983072 NTG983062:NTH983072 ODC983062:ODD983072 OMY983062:OMZ983072 OWU983062:OWV983072 PGQ983062:PGR983072 PQM983062:PQN983072 QAI983062:QAJ983072 QKE983062:QKF983072 QUA983062:QUB983072 RDW983062:RDX983072 RNS983062:RNT983072 RXO983062:RXP983072 SHK983062:SHL983072 SRG983062:SRH983072 TBC983062:TBD983072 TKY983062:TKZ983072 TUU983062:TUV983072 UEQ983062:UER983072 UOM983062:UON983072 UYI983062:UYJ983072 VIE983062:VIF983072 VSA983062:VSB983072 WBW983062:WBX983072 WLS983062:WLT983072 WVO983062:WVP983072 G90:H94 JC90:JD94 SY90:SZ94 ACU90:ACV94 AMQ90:AMR94 AWM90:AWN94 BGI90:BGJ94 BQE90:BQF94 CAA90:CAB94 CJW90:CJX94 CTS90:CTT94 DDO90:DDP94 DNK90:DNL94 DXG90:DXH94 EHC90:EHD94 EQY90:EQZ94 FAU90:FAV94 FKQ90:FKR94 FUM90:FUN94 GEI90:GEJ94 GOE90:GOF94 GYA90:GYB94 HHW90:HHX94 HRS90:HRT94 IBO90:IBP94 ILK90:ILL94 IVG90:IVH94 JFC90:JFD94 JOY90:JOZ94 JYU90:JYV94 KIQ90:KIR94 KSM90:KSN94 LCI90:LCJ94 LME90:LMF94 LWA90:LWB94 MFW90:MFX94 MPS90:MPT94 MZO90:MZP94 NJK90:NJL94 NTG90:NTH94 ODC90:ODD94 OMY90:OMZ94 OWU90:OWV94 PGQ90:PGR94 PQM90:PQN94 QAI90:QAJ94 QKE90:QKF94 QUA90:QUB94 RDW90:RDX94 RNS90:RNT94 RXO90:RXP94 SHK90:SHL94 SRG90:SRH94 TBC90:TBD94 TKY90:TKZ94 TUU90:TUV94 UEQ90:UER94 UOM90:UON94 UYI90:UYJ94 VIE90:VIF94 VSA90:VSB94 WBW90:WBX94 WLS90:WLT94 WVO90:WVP94 G65626:H65630 JC65626:JD65630 SY65626:SZ65630 ACU65626:ACV65630 AMQ65626:AMR65630 AWM65626:AWN65630 BGI65626:BGJ65630 BQE65626:BQF65630 CAA65626:CAB65630 CJW65626:CJX65630 CTS65626:CTT65630 DDO65626:DDP65630 DNK65626:DNL65630 DXG65626:DXH65630 EHC65626:EHD65630 EQY65626:EQZ65630 FAU65626:FAV65630 FKQ65626:FKR65630 FUM65626:FUN65630 GEI65626:GEJ65630 GOE65626:GOF65630 GYA65626:GYB65630 HHW65626:HHX65630 HRS65626:HRT65630 IBO65626:IBP65630 ILK65626:ILL65630 IVG65626:IVH65630 JFC65626:JFD65630 JOY65626:JOZ65630 JYU65626:JYV65630 KIQ65626:KIR65630 KSM65626:KSN65630 LCI65626:LCJ65630 LME65626:LMF65630 LWA65626:LWB65630 MFW65626:MFX65630 MPS65626:MPT65630 MZO65626:MZP65630 NJK65626:NJL65630 NTG65626:NTH65630 ODC65626:ODD65630 OMY65626:OMZ65630 OWU65626:OWV65630 PGQ65626:PGR65630 PQM65626:PQN65630 QAI65626:QAJ65630 QKE65626:QKF65630 QUA65626:QUB65630 RDW65626:RDX65630 RNS65626:RNT65630 RXO65626:RXP65630 SHK65626:SHL65630 SRG65626:SRH65630 TBC65626:TBD65630 TKY65626:TKZ65630 TUU65626:TUV65630 UEQ65626:UER65630 UOM65626:UON65630 UYI65626:UYJ65630 VIE65626:VIF65630 VSA65626:VSB65630 WBW65626:WBX65630 WLS65626:WLT65630 WVO65626:WVP65630 G131162:H131166 JC131162:JD131166 SY131162:SZ131166 ACU131162:ACV131166 AMQ131162:AMR131166 AWM131162:AWN131166 BGI131162:BGJ131166 BQE131162:BQF131166 CAA131162:CAB131166 CJW131162:CJX131166 CTS131162:CTT131166 DDO131162:DDP131166 DNK131162:DNL131166 DXG131162:DXH131166 EHC131162:EHD131166 EQY131162:EQZ131166 FAU131162:FAV131166 FKQ131162:FKR131166 FUM131162:FUN131166 GEI131162:GEJ131166 GOE131162:GOF131166 GYA131162:GYB131166 HHW131162:HHX131166 HRS131162:HRT131166 IBO131162:IBP131166 ILK131162:ILL131166 IVG131162:IVH131166 JFC131162:JFD131166 JOY131162:JOZ131166 JYU131162:JYV131166 KIQ131162:KIR131166 KSM131162:KSN131166 LCI131162:LCJ131166 LME131162:LMF131166 LWA131162:LWB131166 MFW131162:MFX131166 MPS131162:MPT131166 MZO131162:MZP131166 NJK131162:NJL131166 NTG131162:NTH131166 ODC131162:ODD131166 OMY131162:OMZ131166 OWU131162:OWV131166 PGQ131162:PGR131166 PQM131162:PQN131166 QAI131162:QAJ131166 QKE131162:QKF131166 QUA131162:QUB131166 RDW131162:RDX131166 RNS131162:RNT131166 RXO131162:RXP131166 SHK131162:SHL131166 SRG131162:SRH131166 TBC131162:TBD131166 TKY131162:TKZ131166 TUU131162:TUV131166 UEQ131162:UER131166 UOM131162:UON131166 UYI131162:UYJ131166 VIE131162:VIF131166 VSA131162:VSB131166 WBW131162:WBX131166 WLS131162:WLT131166 WVO131162:WVP131166 G196698:H196702 JC196698:JD196702 SY196698:SZ196702 ACU196698:ACV196702 AMQ196698:AMR196702 AWM196698:AWN196702 BGI196698:BGJ196702 BQE196698:BQF196702 CAA196698:CAB196702 CJW196698:CJX196702 CTS196698:CTT196702 DDO196698:DDP196702 DNK196698:DNL196702 DXG196698:DXH196702 EHC196698:EHD196702 EQY196698:EQZ196702 FAU196698:FAV196702 FKQ196698:FKR196702 FUM196698:FUN196702 GEI196698:GEJ196702 GOE196698:GOF196702 GYA196698:GYB196702 HHW196698:HHX196702 HRS196698:HRT196702 IBO196698:IBP196702 ILK196698:ILL196702 IVG196698:IVH196702 JFC196698:JFD196702 JOY196698:JOZ196702 JYU196698:JYV196702 KIQ196698:KIR196702 KSM196698:KSN196702 LCI196698:LCJ196702 LME196698:LMF196702 LWA196698:LWB196702 MFW196698:MFX196702 MPS196698:MPT196702 MZO196698:MZP196702 NJK196698:NJL196702 NTG196698:NTH196702 ODC196698:ODD196702 OMY196698:OMZ196702 OWU196698:OWV196702 PGQ196698:PGR196702 PQM196698:PQN196702 QAI196698:QAJ196702 QKE196698:QKF196702 QUA196698:QUB196702 RDW196698:RDX196702 RNS196698:RNT196702 RXO196698:RXP196702 SHK196698:SHL196702 SRG196698:SRH196702 TBC196698:TBD196702 TKY196698:TKZ196702 TUU196698:TUV196702 UEQ196698:UER196702 UOM196698:UON196702 UYI196698:UYJ196702 VIE196698:VIF196702 VSA196698:VSB196702 WBW196698:WBX196702 WLS196698:WLT196702 WVO196698:WVP196702 G262234:H262238 JC262234:JD262238 SY262234:SZ262238 ACU262234:ACV262238 AMQ262234:AMR262238 AWM262234:AWN262238 BGI262234:BGJ262238 BQE262234:BQF262238 CAA262234:CAB262238 CJW262234:CJX262238 CTS262234:CTT262238 DDO262234:DDP262238 DNK262234:DNL262238 DXG262234:DXH262238 EHC262234:EHD262238 EQY262234:EQZ262238 FAU262234:FAV262238 FKQ262234:FKR262238 FUM262234:FUN262238 GEI262234:GEJ262238 GOE262234:GOF262238 GYA262234:GYB262238 HHW262234:HHX262238 HRS262234:HRT262238 IBO262234:IBP262238 ILK262234:ILL262238 IVG262234:IVH262238 JFC262234:JFD262238 JOY262234:JOZ262238 JYU262234:JYV262238 KIQ262234:KIR262238 KSM262234:KSN262238 LCI262234:LCJ262238 LME262234:LMF262238 LWA262234:LWB262238 MFW262234:MFX262238 MPS262234:MPT262238 MZO262234:MZP262238 NJK262234:NJL262238 NTG262234:NTH262238 ODC262234:ODD262238 OMY262234:OMZ262238 OWU262234:OWV262238 PGQ262234:PGR262238 PQM262234:PQN262238 QAI262234:QAJ262238 QKE262234:QKF262238 QUA262234:QUB262238 RDW262234:RDX262238 RNS262234:RNT262238 RXO262234:RXP262238 SHK262234:SHL262238 SRG262234:SRH262238 TBC262234:TBD262238 TKY262234:TKZ262238 TUU262234:TUV262238 UEQ262234:UER262238 UOM262234:UON262238 UYI262234:UYJ262238 VIE262234:VIF262238 VSA262234:VSB262238 WBW262234:WBX262238 WLS262234:WLT262238 WVO262234:WVP262238 G327770:H327774 JC327770:JD327774 SY327770:SZ327774 ACU327770:ACV327774 AMQ327770:AMR327774 AWM327770:AWN327774 BGI327770:BGJ327774 BQE327770:BQF327774 CAA327770:CAB327774 CJW327770:CJX327774 CTS327770:CTT327774 DDO327770:DDP327774 DNK327770:DNL327774 DXG327770:DXH327774 EHC327770:EHD327774 EQY327770:EQZ327774 FAU327770:FAV327774 FKQ327770:FKR327774 FUM327770:FUN327774 GEI327770:GEJ327774 GOE327770:GOF327774 GYA327770:GYB327774 HHW327770:HHX327774 HRS327770:HRT327774 IBO327770:IBP327774 ILK327770:ILL327774 IVG327770:IVH327774 JFC327770:JFD327774 JOY327770:JOZ327774 JYU327770:JYV327774 KIQ327770:KIR327774 KSM327770:KSN327774 LCI327770:LCJ327774 LME327770:LMF327774 LWA327770:LWB327774 MFW327770:MFX327774 MPS327770:MPT327774 MZO327770:MZP327774 NJK327770:NJL327774 NTG327770:NTH327774 ODC327770:ODD327774 OMY327770:OMZ327774 OWU327770:OWV327774 PGQ327770:PGR327774 PQM327770:PQN327774 QAI327770:QAJ327774 QKE327770:QKF327774 QUA327770:QUB327774 RDW327770:RDX327774 RNS327770:RNT327774 RXO327770:RXP327774 SHK327770:SHL327774 SRG327770:SRH327774 TBC327770:TBD327774 TKY327770:TKZ327774 TUU327770:TUV327774 UEQ327770:UER327774 UOM327770:UON327774 UYI327770:UYJ327774 VIE327770:VIF327774 VSA327770:VSB327774 WBW327770:WBX327774 WLS327770:WLT327774 WVO327770:WVP327774 G393306:H393310 JC393306:JD393310 SY393306:SZ393310 ACU393306:ACV393310 AMQ393306:AMR393310 AWM393306:AWN393310 BGI393306:BGJ393310 BQE393306:BQF393310 CAA393306:CAB393310 CJW393306:CJX393310 CTS393306:CTT393310 DDO393306:DDP393310 DNK393306:DNL393310 DXG393306:DXH393310 EHC393306:EHD393310 EQY393306:EQZ393310 FAU393306:FAV393310 FKQ393306:FKR393310 FUM393306:FUN393310 GEI393306:GEJ393310 GOE393306:GOF393310 GYA393306:GYB393310 HHW393306:HHX393310 HRS393306:HRT393310 IBO393306:IBP393310 ILK393306:ILL393310 IVG393306:IVH393310 JFC393306:JFD393310 JOY393306:JOZ393310 JYU393306:JYV393310 KIQ393306:KIR393310 KSM393306:KSN393310 LCI393306:LCJ393310 LME393306:LMF393310 LWA393306:LWB393310 MFW393306:MFX393310 MPS393306:MPT393310 MZO393306:MZP393310 NJK393306:NJL393310 NTG393306:NTH393310 ODC393306:ODD393310 OMY393306:OMZ393310 OWU393306:OWV393310 PGQ393306:PGR393310 PQM393306:PQN393310 QAI393306:QAJ393310 QKE393306:QKF393310 QUA393306:QUB393310 RDW393306:RDX393310 RNS393306:RNT393310 RXO393306:RXP393310 SHK393306:SHL393310 SRG393306:SRH393310 TBC393306:TBD393310 TKY393306:TKZ393310 TUU393306:TUV393310 UEQ393306:UER393310 UOM393306:UON393310 UYI393306:UYJ393310 VIE393306:VIF393310 VSA393306:VSB393310 WBW393306:WBX393310 WLS393306:WLT393310 WVO393306:WVP393310 G458842:H458846 JC458842:JD458846 SY458842:SZ458846 ACU458842:ACV458846 AMQ458842:AMR458846 AWM458842:AWN458846 BGI458842:BGJ458846 BQE458842:BQF458846 CAA458842:CAB458846 CJW458842:CJX458846 CTS458842:CTT458846 DDO458842:DDP458846 DNK458842:DNL458846 DXG458842:DXH458846 EHC458842:EHD458846 EQY458842:EQZ458846 FAU458842:FAV458846 FKQ458842:FKR458846 FUM458842:FUN458846 GEI458842:GEJ458846 GOE458842:GOF458846 GYA458842:GYB458846 HHW458842:HHX458846 HRS458842:HRT458846 IBO458842:IBP458846 ILK458842:ILL458846 IVG458842:IVH458846 JFC458842:JFD458846 JOY458842:JOZ458846 JYU458842:JYV458846 KIQ458842:KIR458846 KSM458842:KSN458846 LCI458842:LCJ458846 LME458842:LMF458846 LWA458842:LWB458846 MFW458842:MFX458846 MPS458842:MPT458846 MZO458842:MZP458846 NJK458842:NJL458846 NTG458842:NTH458846 ODC458842:ODD458846 OMY458842:OMZ458846 OWU458842:OWV458846 PGQ458842:PGR458846 PQM458842:PQN458846 QAI458842:QAJ458846 QKE458842:QKF458846 QUA458842:QUB458846 RDW458842:RDX458846 RNS458842:RNT458846 RXO458842:RXP458846 SHK458842:SHL458846 SRG458842:SRH458846 TBC458842:TBD458846 TKY458842:TKZ458846 TUU458842:TUV458846 UEQ458842:UER458846 UOM458842:UON458846 UYI458842:UYJ458846 VIE458842:VIF458846 VSA458842:VSB458846 WBW458842:WBX458846 WLS458842:WLT458846 WVO458842:WVP458846 G524378:H524382 JC524378:JD524382 SY524378:SZ524382 ACU524378:ACV524382 AMQ524378:AMR524382 AWM524378:AWN524382 BGI524378:BGJ524382 BQE524378:BQF524382 CAA524378:CAB524382 CJW524378:CJX524382 CTS524378:CTT524382 DDO524378:DDP524382 DNK524378:DNL524382 DXG524378:DXH524382 EHC524378:EHD524382 EQY524378:EQZ524382 FAU524378:FAV524382 FKQ524378:FKR524382 FUM524378:FUN524382 GEI524378:GEJ524382 GOE524378:GOF524382 GYA524378:GYB524382 HHW524378:HHX524382 HRS524378:HRT524382 IBO524378:IBP524382 ILK524378:ILL524382 IVG524378:IVH524382 JFC524378:JFD524382 JOY524378:JOZ524382 JYU524378:JYV524382 KIQ524378:KIR524382 KSM524378:KSN524382 LCI524378:LCJ524382 LME524378:LMF524382 LWA524378:LWB524382 MFW524378:MFX524382 MPS524378:MPT524382 MZO524378:MZP524382 NJK524378:NJL524382 NTG524378:NTH524382 ODC524378:ODD524382 OMY524378:OMZ524382 OWU524378:OWV524382 PGQ524378:PGR524382 PQM524378:PQN524382 QAI524378:QAJ524382 QKE524378:QKF524382 QUA524378:QUB524382 RDW524378:RDX524382 RNS524378:RNT524382 RXO524378:RXP524382 SHK524378:SHL524382 SRG524378:SRH524382 TBC524378:TBD524382 TKY524378:TKZ524382 TUU524378:TUV524382 UEQ524378:UER524382 UOM524378:UON524382 UYI524378:UYJ524382 VIE524378:VIF524382 VSA524378:VSB524382 WBW524378:WBX524382 WLS524378:WLT524382 WVO524378:WVP524382 G589914:H589918 JC589914:JD589918 SY589914:SZ589918 ACU589914:ACV589918 AMQ589914:AMR589918 AWM589914:AWN589918 BGI589914:BGJ589918 BQE589914:BQF589918 CAA589914:CAB589918 CJW589914:CJX589918 CTS589914:CTT589918 DDO589914:DDP589918 DNK589914:DNL589918 DXG589914:DXH589918 EHC589914:EHD589918 EQY589914:EQZ589918 FAU589914:FAV589918 FKQ589914:FKR589918 FUM589914:FUN589918 GEI589914:GEJ589918 GOE589914:GOF589918 GYA589914:GYB589918 HHW589914:HHX589918 HRS589914:HRT589918 IBO589914:IBP589918 ILK589914:ILL589918 IVG589914:IVH589918 JFC589914:JFD589918 JOY589914:JOZ589918 JYU589914:JYV589918 KIQ589914:KIR589918 KSM589914:KSN589918 LCI589914:LCJ589918 LME589914:LMF589918 LWA589914:LWB589918 MFW589914:MFX589918 MPS589914:MPT589918 MZO589914:MZP589918 NJK589914:NJL589918 NTG589914:NTH589918 ODC589914:ODD589918 OMY589914:OMZ589918 OWU589914:OWV589918 PGQ589914:PGR589918 PQM589914:PQN589918 QAI589914:QAJ589918 QKE589914:QKF589918 QUA589914:QUB589918 RDW589914:RDX589918 RNS589914:RNT589918 RXO589914:RXP589918 SHK589914:SHL589918 SRG589914:SRH589918 TBC589914:TBD589918 TKY589914:TKZ589918 TUU589914:TUV589918 UEQ589914:UER589918 UOM589914:UON589918 UYI589914:UYJ589918 VIE589914:VIF589918 VSA589914:VSB589918 WBW589914:WBX589918 WLS589914:WLT589918 WVO589914:WVP589918 G655450:H655454 JC655450:JD655454 SY655450:SZ655454 ACU655450:ACV655454 AMQ655450:AMR655454 AWM655450:AWN655454 BGI655450:BGJ655454 BQE655450:BQF655454 CAA655450:CAB655454 CJW655450:CJX655454 CTS655450:CTT655454 DDO655450:DDP655454 DNK655450:DNL655454 DXG655450:DXH655454 EHC655450:EHD655454 EQY655450:EQZ655454 FAU655450:FAV655454 FKQ655450:FKR655454 FUM655450:FUN655454 GEI655450:GEJ655454 GOE655450:GOF655454 GYA655450:GYB655454 HHW655450:HHX655454 HRS655450:HRT655454 IBO655450:IBP655454 ILK655450:ILL655454 IVG655450:IVH655454 JFC655450:JFD655454 JOY655450:JOZ655454 JYU655450:JYV655454 KIQ655450:KIR655454 KSM655450:KSN655454 LCI655450:LCJ655454 LME655450:LMF655454 LWA655450:LWB655454 MFW655450:MFX655454 MPS655450:MPT655454 MZO655450:MZP655454 NJK655450:NJL655454 NTG655450:NTH655454 ODC655450:ODD655454 OMY655450:OMZ655454 OWU655450:OWV655454 PGQ655450:PGR655454 PQM655450:PQN655454 QAI655450:QAJ655454 QKE655450:QKF655454 QUA655450:QUB655454 RDW655450:RDX655454 RNS655450:RNT655454 RXO655450:RXP655454 SHK655450:SHL655454 SRG655450:SRH655454 TBC655450:TBD655454 TKY655450:TKZ655454 TUU655450:TUV655454 UEQ655450:UER655454 UOM655450:UON655454 UYI655450:UYJ655454 VIE655450:VIF655454 VSA655450:VSB655454 WBW655450:WBX655454 WLS655450:WLT655454 WVO655450:WVP655454 G720986:H720990 JC720986:JD720990 SY720986:SZ720990 ACU720986:ACV720990 AMQ720986:AMR720990 AWM720986:AWN720990 BGI720986:BGJ720990 BQE720986:BQF720990 CAA720986:CAB720990 CJW720986:CJX720990 CTS720986:CTT720990 DDO720986:DDP720990 DNK720986:DNL720990 DXG720986:DXH720990 EHC720986:EHD720990 EQY720986:EQZ720990 FAU720986:FAV720990 FKQ720986:FKR720990 FUM720986:FUN720990 GEI720986:GEJ720990 GOE720986:GOF720990 GYA720986:GYB720990 HHW720986:HHX720990 HRS720986:HRT720990 IBO720986:IBP720990 ILK720986:ILL720990 IVG720986:IVH720990 JFC720986:JFD720990 JOY720986:JOZ720990 JYU720986:JYV720990 KIQ720986:KIR720990 KSM720986:KSN720990 LCI720986:LCJ720990 LME720986:LMF720990 LWA720986:LWB720990 MFW720986:MFX720990 MPS720986:MPT720990 MZO720986:MZP720990 NJK720986:NJL720990 NTG720986:NTH720990 ODC720986:ODD720990 OMY720986:OMZ720990 OWU720986:OWV720990 PGQ720986:PGR720990 PQM720986:PQN720990 QAI720986:QAJ720990 QKE720986:QKF720990 QUA720986:QUB720990 RDW720986:RDX720990 RNS720986:RNT720990 RXO720986:RXP720990 SHK720986:SHL720990 SRG720986:SRH720990 TBC720986:TBD720990 TKY720986:TKZ720990 TUU720986:TUV720990 UEQ720986:UER720990 UOM720986:UON720990 UYI720986:UYJ720990 VIE720986:VIF720990 VSA720986:VSB720990 WBW720986:WBX720990 WLS720986:WLT720990 WVO720986:WVP720990 G786522:H786526 JC786522:JD786526 SY786522:SZ786526 ACU786522:ACV786526 AMQ786522:AMR786526 AWM786522:AWN786526 BGI786522:BGJ786526 BQE786522:BQF786526 CAA786522:CAB786526 CJW786522:CJX786526 CTS786522:CTT786526 DDO786522:DDP786526 DNK786522:DNL786526 DXG786522:DXH786526 EHC786522:EHD786526 EQY786522:EQZ786526 FAU786522:FAV786526 FKQ786522:FKR786526 FUM786522:FUN786526 GEI786522:GEJ786526 GOE786522:GOF786526 GYA786522:GYB786526 HHW786522:HHX786526 HRS786522:HRT786526 IBO786522:IBP786526 ILK786522:ILL786526 IVG786522:IVH786526 JFC786522:JFD786526 JOY786522:JOZ786526 JYU786522:JYV786526 KIQ786522:KIR786526 KSM786522:KSN786526 LCI786522:LCJ786526 LME786522:LMF786526 LWA786522:LWB786526 MFW786522:MFX786526 MPS786522:MPT786526 MZO786522:MZP786526 NJK786522:NJL786526 NTG786522:NTH786526 ODC786522:ODD786526 OMY786522:OMZ786526 OWU786522:OWV786526 PGQ786522:PGR786526 PQM786522:PQN786526 QAI786522:QAJ786526 QKE786522:QKF786526 QUA786522:QUB786526 RDW786522:RDX786526 RNS786522:RNT786526 RXO786522:RXP786526 SHK786522:SHL786526 SRG786522:SRH786526 TBC786522:TBD786526 TKY786522:TKZ786526 TUU786522:TUV786526 UEQ786522:UER786526 UOM786522:UON786526 UYI786522:UYJ786526 VIE786522:VIF786526 VSA786522:VSB786526 WBW786522:WBX786526 WLS786522:WLT786526 WVO786522:WVP786526 G852058:H852062 JC852058:JD852062 SY852058:SZ852062 ACU852058:ACV852062 AMQ852058:AMR852062 AWM852058:AWN852062 BGI852058:BGJ852062 BQE852058:BQF852062 CAA852058:CAB852062 CJW852058:CJX852062 CTS852058:CTT852062 DDO852058:DDP852062 DNK852058:DNL852062 DXG852058:DXH852062 EHC852058:EHD852062 EQY852058:EQZ852062 FAU852058:FAV852062 FKQ852058:FKR852062 FUM852058:FUN852062 GEI852058:GEJ852062 GOE852058:GOF852062 GYA852058:GYB852062 HHW852058:HHX852062 HRS852058:HRT852062 IBO852058:IBP852062 ILK852058:ILL852062 IVG852058:IVH852062 JFC852058:JFD852062 JOY852058:JOZ852062 JYU852058:JYV852062 KIQ852058:KIR852062 KSM852058:KSN852062 LCI852058:LCJ852062 LME852058:LMF852062 LWA852058:LWB852062 MFW852058:MFX852062 MPS852058:MPT852062 MZO852058:MZP852062 NJK852058:NJL852062 NTG852058:NTH852062 ODC852058:ODD852062 OMY852058:OMZ852062 OWU852058:OWV852062 PGQ852058:PGR852062 PQM852058:PQN852062 QAI852058:QAJ852062 QKE852058:QKF852062 QUA852058:QUB852062 RDW852058:RDX852062 RNS852058:RNT852062 RXO852058:RXP852062 SHK852058:SHL852062 SRG852058:SRH852062 TBC852058:TBD852062 TKY852058:TKZ852062 TUU852058:TUV852062 UEQ852058:UER852062 UOM852058:UON852062 UYI852058:UYJ852062 VIE852058:VIF852062 VSA852058:VSB852062 WBW852058:WBX852062 WLS852058:WLT852062 WVO852058:WVP852062 G917594:H917598 JC917594:JD917598 SY917594:SZ917598 ACU917594:ACV917598 AMQ917594:AMR917598 AWM917594:AWN917598 BGI917594:BGJ917598 BQE917594:BQF917598 CAA917594:CAB917598 CJW917594:CJX917598 CTS917594:CTT917598 DDO917594:DDP917598 DNK917594:DNL917598 DXG917594:DXH917598 EHC917594:EHD917598 EQY917594:EQZ917598 FAU917594:FAV917598 FKQ917594:FKR917598 FUM917594:FUN917598 GEI917594:GEJ917598 GOE917594:GOF917598 GYA917594:GYB917598 HHW917594:HHX917598 HRS917594:HRT917598 IBO917594:IBP917598 ILK917594:ILL917598 IVG917594:IVH917598 JFC917594:JFD917598 JOY917594:JOZ917598 JYU917594:JYV917598 KIQ917594:KIR917598 KSM917594:KSN917598 LCI917594:LCJ917598 LME917594:LMF917598 LWA917594:LWB917598 MFW917594:MFX917598 MPS917594:MPT917598 MZO917594:MZP917598 NJK917594:NJL917598 NTG917594:NTH917598 ODC917594:ODD917598 OMY917594:OMZ917598 OWU917594:OWV917598 PGQ917594:PGR917598 PQM917594:PQN917598 QAI917594:QAJ917598 QKE917594:QKF917598 QUA917594:QUB917598 RDW917594:RDX917598 RNS917594:RNT917598 RXO917594:RXP917598 SHK917594:SHL917598 SRG917594:SRH917598 TBC917594:TBD917598 TKY917594:TKZ917598 TUU917594:TUV917598 UEQ917594:UER917598 UOM917594:UON917598 UYI917594:UYJ917598 VIE917594:VIF917598 VSA917594:VSB917598 WBW917594:WBX917598 WLS917594:WLT917598 WVO917594:WVP917598 G983130:H983134 JC983130:JD983134 SY983130:SZ983134 ACU983130:ACV983134 AMQ983130:AMR983134 AWM983130:AWN983134 BGI983130:BGJ983134 BQE983130:BQF983134 CAA983130:CAB983134 CJW983130:CJX983134 CTS983130:CTT983134 DDO983130:DDP983134 DNK983130:DNL983134 DXG983130:DXH983134 EHC983130:EHD983134 EQY983130:EQZ983134 FAU983130:FAV983134 FKQ983130:FKR983134 FUM983130:FUN983134 GEI983130:GEJ983134 GOE983130:GOF983134 GYA983130:GYB983134 HHW983130:HHX983134 HRS983130:HRT983134 IBO983130:IBP983134 ILK983130:ILL983134 IVG983130:IVH983134 JFC983130:JFD983134 JOY983130:JOZ983134 JYU983130:JYV983134 KIQ983130:KIR983134 KSM983130:KSN983134 LCI983130:LCJ983134 LME983130:LMF983134 LWA983130:LWB983134 MFW983130:MFX983134 MPS983130:MPT983134 MZO983130:MZP983134 NJK983130:NJL983134 NTG983130:NTH983134 ODC983130:ODD983134 OMY983130:OMZ983134 OWU983130:OWV983134 PGQ983130:PGR983134 PQM983130:PQN983134 QAI983130:QAJ983134 QKE983130:QKF983134 QUA983130:QUB983134 RDW983130:RDX983134 RNS983130:RNT983134 RXO983130:RXP983134 SHK983130:SHL983134 SRG983130:SRH983134 TBC983130:TBD983134 TKY983130:TKZ983134 TUU983130:TUV983134 UEQ983130:UER983134 UOM983130:UON983134 UYI983130:UYJ983134 VIE983130:VIF983134 VSA983130:VSB983134 WBW983130:WBX983134 WLS983130:WLT983134 WVO983130:WVP983134 I67:M74 JE67:JI74 TA67:TE74 ACW67:ADA74 AMS67:AMW74 AWO67:AWS74 BGK67:BGO74 BQG67:BQK74 CAC67:CAG74 CJY67:CKC74 CTU67:CTY74 DDQ67:DDU74 DNM67:DNQ74 DXI67:DXM74 EHE67:EHI74 ERA67:ERE74 FAW67:FBA74 FKS67:FKW74 FUO67:FUS74 GEK67:GEO74 GOG67:GOK74 GYC67:GYG74 HHY67:HIC74 HRU67:HRY74 IBQ67:IBU74 ILM67:ILQ74 IVI67:IVM74 JFE67:JFI74 JPA67:JPE74 JYW67:JZA74 KIS67:KIW74 KSO67:KSS74 LCK67:LCO74 LMG67:LMK74 LWC67:LWG74 MFY67:MGC74 MPU67:MPY74 MZQ67:MZU74 NJM67:NJQ74 NTI67:NTM74 ODE67:ODI74 ONA67:ONE74 OWW67:OXA74 PGS67:PGW74 PQO67:PQS74 QAK67:QAO74 QKG67:QKK74 QUC67:QUG74 RDY67:REC74 RNU67:RNY74 RXQ67:RXU74 SHM67:SHQ74 SRI67:SRM74 TBE67:TBI74 TLA67:TLE74 TUW67:TVA74 UES67:UEW74 UOO67:UOS74 UYK67:UYO74 VIG67:VIK74 VSC67:VSG74 WBY67:WCC74 WLU67:WLY74 WVQ67:WVU74 I65603:M65610 JE65603:JI65610 TA65603:TE65610 ACW65603:ADA65610 AMS65603:AMW65610 AWO65603:AWS65610 BGK65603:BGO65610 BQG65603:BQK65610 CAC65603:CAG65610 CJY65603:CKC65610 CTU65603:CTY65610 DDQ65603:DDU65610 DNM65603:DNQ65610 DXI65603:DXM65610 EHE65603:EHI65610 ERA65603:ERE65610 FAW65603:FBA65610 FKS65603:FKW65610 FUO65603:FUS65610 GEK65603:GEO65610 GOG65603:GOK65610 GYC65603:GYG65610 HHY65603:HIC65610 HRU65603:HRY65610 IBQ65603:IBU65610 ILM65603:ILQ65610 IVI65603:IVM65610 JFE65603:JFI65610 JPA65603:JPE65610 JYW65603:JZA65610 KIS65603:KIW65610 KSO65603:KSS65610 LCK65603:LCO65610 LMG65603:LMK65610 LWC65603:LWG65610 MFY65603:MGC65610 MPU65603:MPY65610 MZQ65603:MZU65610 NJM65603:NJQ65610 NTI65603:NTM65610 ODE65603:ODI65610 ONA65603:ONE65610 OWW65603:OXA65610 PGS65603:PGW65610 PQO65603:PQS65610 QAK65603:QAO65610 QKG65603:QKK65610 QUC65603:QUG65610 RDY65603:REC65610 RNU65603:RNY65610 RXQ65603:RXU65610 SHM65603:SHQ65610 SRI65603:SRM65610 TBE65603:TBI65610 TLA65603:TLE65610 TUW65603:TVA65610 UES65603:UEW65610 UOO65603:UOS65610 UYK65603:UYO65610 VIG65603:VIK65610 VSC65603:VSG65610 WBY65603:WCC65610 WLU65603:WLY65610 WVQ65603:WVU65610 I131139:M131146 JE131139:JI131146 TA131139:TE131146 ACW131139:ADA131146 AMS131139:AMW131146 AWO131139:AWS131146 BGK131139:BGO131146 BQG131139:BQK131146 CAC131139:CAG131146 CJY131139:CKC131146 CTU131139:CTY131146 DDQ131139:DDU131146 DNM131139:DNQ131146 DXI131139:DXM131146 EHE131139:EHI131146 ERA131139:ERE131146 FAW131139:FBA131146 FKS131139:FKW131146 FUO131139:FUS131146 GEK131139:GEO131146 GOG131139:GOK131146 GYC131139:GYG131146 HHY131139:HIC131146 HRU131139:HRY131146 IBQ131139:IBU131146 ILM131139:ILQ131146 IVI131139:IVM131146 JFE131139:JFI131146 JPA131139:JPE131146 JYW131139:JZA131146 KIS131139:KIW131146 KSO131139:KSS131146 LCK131139:LCO131146 LMG131139:LMK131146 LWC131139:LWG131146 MFY131139:MGC131146 MPU131139:MPY131146 MZQ131139:MZU131146 NJM131139:NJQ131146 NTI131139:NTM131146 ODE131139:ODI131146 ONA131139:ONE131146 OWW131139:OXA131146 PGS131139:PGW131146 PQO131139:PQS131146 QAK131139:QAO131146 QKG131139:QKK131146 QUC131139:QUG131146 RDY131139:REC131146 RNU131139:RNY131146 RXQ131139:RXU131146 SHM131139:SHQ131146 SRI131139:SRM131146 TBE131139:TBI131146 TLA131139:TLE131146 TUW131139:TVA131146 UES131139:UEW131146 UOO131139:UOS131146 UYK131139:UYO131146 VIG131139:VIK131146 VSC131139:VSG131146 WBY131139:WCC131146 WLU131139:WLY131146 WVQ131139:WVU131146 I196675:M196682 JE196675:JI196682 TA196675:TE196682 ACW196675:ADA196682 AMS196675:AMW196682 AWO196675:AWS196682 BGK196675:BGO196682 BQG196675:BQK196682 CAC196675:CAG196682 CJY196675:CKC196682 CTU196675:CTY196682 DDQ196675:DDU196682 DNM196675:DNQ196682 DXI196675:DXM196682 EHE196675:EHI196682 ERA196675:ERE196682 FAW196675:FBA196682 FKS196675:FKW196682 FUO196675:FUS196682 GEK196675:GEO196682 GOG196675:GOK196682 GYC196675:GYG196682 HHY196675:HIC196682 HRU196675:HRY196682 IBQ196675:IBU196682 ILM196675:ILQ196682 IVI196675:IVM196682 JFE196675:JFI196682 JPA196675:JPE196682 JYW196675:JZA196682 KIS196675:KIW196682 KSO196675:KSS196682 LCK196675:LCO196682 LMG196675:LMK196682 LWC196675:LWG196682 MFY196675:MGC196682 MPU196675:MPY196682 MZQ196675:MZU196682 NJM196675:NJQ196682 NTI196675:NTM196682 ODE196675:ODI196682 ONA196675:ONE196682 OWW196675:OXA196682 PGS196675:PGW196682 PQO196675:PQS196682 QAK196675:QAO196682 QKG196675:QKK196682 QUC196675:QUG196682 RDY196675:REC196682 RNU196675:RNY196682 RXQ196675:RXU196682 SHM196675:SHQ196682 SRI196675:SRM196682 TBE196675:TBI196682 TLA196675:TLE196682 TUW196675:TVA196682 UES196675:UEW196682 UOO196675:UOS196682 UYK196675:UYO196682 VIG196675:VIK196682 VSC196675:VSG196682 WBY196675:WCC196682 WLU196675:WLY196682 WVQ196675:WVU196682 I262211:M262218 JE262211:JI262218 TA262211:TE262218 ACW262211:ADA262218 AMS262211:AMW262218 AWO262211:AWS262218 BGK262211:BGO262218 BQG262211:BQK262218 CAC262211:CAG262218 CJY262211:CKC262218 CTU262211:CTY262218 DDQ262211:DDU262218 DNM262211:DNQ262218 DXI262211:DXM262218 EHE262211:EHI262218 ERA262211:ERE262218 FAW262211:FBA262218 FKS262211:FKW262218 FUO262211:FUS262218 GEK262211:GEO262218 GOG262211:GOK262218 GYC262211:GYG262218 HHY262211:HIC262218 HRU262211:HRY262218 IBQ262211:IBU262218 ILM262211:ILQ262218 IVI262211:IVM262218 JFE262211:JFI262218 JPA262211:JPE262218 JYW262211:JZA262218 KIS262211:KIW262218 KSO262211:KSS262218 LCK262211:LCO262218 LMG262211:LMK262218 LWC262211:LWG262218 MFY262211:MGC262218 MPU262211:MPY262218 MZQ262211:MZU262218 NJM262211:NJQ262218 NTI262211:NTM262218 ODE262211:ODI262218 ONA262211:ONE262218 OWW262211:OXA262218 PGS262211:PGW262218 PQO262211:PQS262218 QAK262211:QAO262218 QKG262211:QKK262218 QUC262211:QUG262218 RDY262211:REC262218 RNU262211:RNY262218 RXQ262211:RXU262218 SHM262211:SHQ262218 SRI262211:SRM262218 TBE262211:TBI262218 TLA262211:TLE262218 TUW262211:TVA262218 UES262211:UEW262218 UOO262211:UOS262218 UYK262211:UYO262218 VIG262211:VIK262218 VSC262211:VSG262218 WBY262211:WCC262218 WLU262211:WLY262218 WVQ262211:WVU262218 I327747:M327754 JE327747:JI327754 TA327747:TE327754 ACW327747:ADA327754 AMS327747:AMW327754 AWO327747:AWS327754 BGK327747:BGO327754 BQG327747:BQK327754 CAC327747:CAG327754 CJY327747:CKC327754 CTU327747:CTY327754 DDQ327747:DDU327754 DNM327747:DNQ327754 DXI327747:DXM327754 EHE327747:EHI327754 ERA327747:ERE327754 FAW327747:FBA327754 FKS327747:FKW327754 FUO327747:FUS327754 GEK327747:GEO327754 GOG327747:GOK327754 GYC327747:GYG327754 HHY327747:HIC327754 HRU327747:HRY327754 IBQ327747:IBU327754 ILM327747:ILQ327754 IVI327747:IVM327754 JFE327747:JFI327754 JPA327747:JPE327754 JYW327747:JZA327754 KIS327747:KIW327754 KSO327747:KSS327754 LCK327747:LCO327754 LMG327747:LMK327754 LWC327747:LWG327754 MFY327747:MGC327754 MPU327747:MPY327754 MZQ327747:MZU327754 NJM327747:NJQ327754 NTI327747:NTM327754 ODE327747:ODI327754 ONA327747:ONE327754 OWW327747:OXA327754 PGS327747:PGW327754 PQO327747:PQS327754 QAK327747:QAO327754 QKG327747:QKK327754 QUC327747:QUG327754 RDY327747:REC327754 RNU327747:RNY327754 RXQ327747:RXU327754 SHM327747:SHQ327754 SRI327747:SRM327754 TBE327747:TBI327754 TLA327747:TLE327754 TUW327747:TVA327754 UES327747:UEW327754 UOO327747:UOS327754 UYK327747:UYO327754 VIG327747:VIK327754 VSC327747:VSG327754 WBY327747:WCC327754 WLU327747:WLY327754 WVQ327747:WVU327754 I393283:M393290 JE393283:JI393290 TA393283:TE393290 ACW393283:ADA393290 AMS393283:AMW393290 AWO393283:AWS393290 BGK393283:BGO393290 BQG393283:BQK393290 CAC393283:CAG393290 CJY393283:CKC393290 CTU393283:CTY393290 DDQ393283:DDU393290 DNM393283:DNQ393290 DXI393283:DXM393290 EHE393283:EHI393290 ERA393283:ERE393290 FAW393283:FBA393290 FKS393283:FKW393290 FUO393283:FUS393290 GEK393283:GEO393290 GOG393283:GOK393290 GYC393283:GYG393290 HHY393283:HIC393290 HRU393283:HRY393290 IBQ393283:IBU393290 ILM393283:ILQ393290 IVI393283:IVM393290 JFE393283:JFI393290 JPA393283:JPE393290 JYW393283:JZA393290 KIS393283:KIW393290 KSO393283:KSS393290 LCK393283:LCO393290 LMG393283:LMK393290 LWC393283:LWG393290 MFY393283:MGC393290 MPU393283:MPY393290 MZQ393283:MZU393290 NJM393283:NJQ393290 NTI393283:NTM393290 ODE393283:ODI393290 ONA393283:ONE393290 OWW393283:OXA393290 PGS393283:PGW393290 PQO393283:PQS393290 QAK393283:QAO393290 QKG393283:QKK393290 QUC393283:QUG393290 RDY393283:REC393290 RNU393283:RNY393290 RXQ393283:RXU393290 SHM393283:SHQ393290 SRI393283:SRM393290 TBE393283:TBI393290 TLA393283:TLE393290 TUW393283:TVA393290 UES393283:UEW393290 UOO393283:UOS393290 UYK393283:UYO393290 VIG393283:VIK393290 VSC393283:VSG393290 WBY393283:WCC393290 WLU393283:WLY393290 WVQ393283:WVU393290 I458819:M458826 JE458819:JI458826 TA458819:TE458826 ACW458819:ADA458826 AMS458819:AMW458826 AWO458819:AWS458826 BGK458819:BGO458826 BQG458819:BQK458826 CAC458819:CAG458826 CJY458819:CKC458826 CTU458819:CTY458826 DDQ458819:DDU458826 DNM458819:DNQ458826 DXI458819:DXM458826 EHE458819:EHI458826 ERA458819:ERE458826 FAW458819:FBA458826 FKS458819:FKW458826 FUO458819:FUS458826 GEK458819:GEO458826 GOG458819:GOK458826 GYC458819:GYG458826 HHY458819:HIC458826 HRU458819:HRY458826 IBQ458819:IBU458826 ILM458819:ILQ458826 IVI458819:IVM458826 JFE458819:JFI458826 JPA458819:JPE458826 JYW458819:JZA458826 KIS458819:KIW458826 KSO458819:KSS458826 LCK458819:LCO458826 LMG458819:LMK458826 LWC458819:LWG458826 MFY458819:MGC458826 MPU458819:MPY458826 MZQ458819:MZU458826 NJM458819:NJQ458826 NTI458819:NTM458826 ODE458819:ODI458826 ONA458819:ONE458826 OWW458819:OXA458826 PGS458819:PGW458826 PQO458819:PQS458826 QAK458819:QAO458826 QKG458819:QKK458826 QUC458819:QUG458826 RDY458819:REC458826 RNU458819:RNY458826 RXQ458819:RXU458826 SHM458819:SHQ458826 SRI458819:SRM458826 TBE458819:TBI458826 TLA458819:TLE458826 TUW458819:TVA458826 UES458819:UEW458826 UOO458819:UOS458826 UYK458819:UYO458826 VIG458819:VIK458826 VSC458819:VSG458826 WBY458819:WCC458826 WLU458819:WLY458826 WVQ458819:WVU458826 I524355:M524362 JE524355:JI524362 TA524355:TE524362 ACW524355:ADA524362 AMS524355:AMW524362 AWO524355:AWS524362 BGK524355:BGO524362 BQG524355:BQK524362 CAC524355:CAG524362 CJY524355:CKC524362 CTU524355:CTY524362 DDQ524355:DDU524362 DNM524355:DNQ524362 DXI524355:DXM524362 EHE524355:EHI524362 ERA524355:ERE524362 FAW524355:FBA524362 FKS524355:FKW524362 FUO524355:FUS524362 GEK524355:GEO524362 GOG524355:GOK524362 GYC524355:GYG524362 HHY524355:HIC524362 HRU524355:HRY524362 IBQ524355:IBU524362 ILM524355:ILQ524362 IVI524355:IVM524362 JFE524355:JFI524362 JPA524355:JPE524362 JYW524355:JZA524362 KIS524355:KIW524362 KSO524355:KSS524362 LCK524355:LCO524362 LMG524355:LMK524362 LWC524355:LWG524362 MFY524355:MGC524362 MPU524355:MPY524362 MZQ524355:MZU524362 NJM524355:NJQ524362 NTI524355:NTM524362 ODE524355:ODI524362 ONA524355:ONE524362 OWW524355:OXA524362 PGS524355:PGW524362 PQO524355:PQS524362 QAK524355:QAO524362 QKG524355:QKK524362 QUC524355:QUG524362 RDY524355:REC524362 RNU524355:RNY524362 RXQ524355:RXU524362 SHM524355:SHQ524362 SRI524355:SRM524362 TBE524355:TBI524362 TLA524355:TLE524362 TUW524355:TVA524362 UES524355:UEW524362 UOO524355:UOS524362 UYK524355:UYO524362 VIG524355:VIK524362 VSC524355:VSG524362 WBY524355:WCC524362 WLU524355:WLY524362 WVQ524355:WVU524362 I589891:M589898 JE589891:JI589898 TA589891:TE589898 ACW589891:ADA589898 AMS589891:AMW589898 AWO589891:AWS589898 BGK589891:BGO589898 BQG589891:BQK589898 CAC589891:CAG589898 CJY589891:CKC589898 CTU589891:CTY589898 DDQ589891:DDU589898 DNM589891:DNQ589898 DXI589891:DXM589898 EHE589891:EHI589898 ERA589891:ERE589898 FAW589891:FBA589898 FKS589891:FKW589898 FUO589891:FUS589898 GEK589891:GEO589898 GOG589891:GOK589898 GYC589891:GYG589898 HHY589891:HIC589898 HRU589891:HRY589898 IBQ589891:IBU589898 ILM589891:ILQ589898 IVI589891:IVM589898 JFE589891:JFI589898 JPA589891:JPE589898 JYW589891:JZA589898 KIS589891:KIW589898 KSO589891:KSS589898 LCK589891:LCO589898 LMG589891:LMK589898 LWC589891:LWG589898 MFY589891:MGC589898 MPU589891:MPY589898 MZQ589891:MZU589898 NJM589891:NJQ589898 NTI589891:NTM589898 ODE589891:ODI589898 ONA589891:ONE589898 OWW589891:OXA589898 PGS589891:PGW589898 PQO589891:PQS589898 QAK589891:QAO589898 QKG589891:QKK589898 QUC589891:QUG589898 RDY589891:REC589898 RNU589891:RNY589898 RXQ589891:RXU589898 SHM589891:SHQ589898 SRI589891:SRM589898 TBE589891:TBI589898 TLA589891:TLE589898 TUW589891:TVA589898 UES589891:UEW589898 UOO589891:UOS589898 UYK589891:UYO589898 VIG589891:VIK589898 VSC589891:VSG589898 WBY589891:WCC589898 WLU589891:WLY589898 WVQ589891:WVU589898 I655427:M655434 JE655427:JI655434 TA655427:TE655434 ACW655427:ADA655434 AMS655427:AMW655434 AWO655427:AWS655434 BGK655427:BGO655434 BQG655427:BQK655434 CAC655427:CAG655434 CJY655427:CKC655434 CTU655427:CTY655434 DDQ655427:DDU655434 DNM655427:DNQ655434 DXI655427:DXM655434 EHE655427:EHI655434 ERA655427:ERE655434 FAW655427:FBA655434 FKS655427:FKW655434 FUO655427:FUS655434 GEK655427:GEO655434 GOG655427:GOK655434 GYC655427:GYG655434 HHY655427:HIC655434 HRU655427:HRY655434 IBQ655427:IBU655434 ILM655427:ILQ655434 IVI655427:IVM655434 JFE655427:JFI655434 JPA655427:JPE655434 JYW655427:JZA655434 KIS655427:KIW655434 KSO655427:KSS655434 LCK655427:LCO655434 LMG655427:LMK655434 LWC655427:LWG655434 MFY655427:MGC655434 MPU655427:MPY655434 MZQ655427:MZU655434 NJM655427:NJQ655434 NTI655427:NTM655434 ODE655427:ODI655434 ONA655427:ONE655434 OWW655427:OXA655434 PGS655427:PGW655434 PQO655427:PQS655434 QAK655427:QAO655434 QKG655427:QKK655434 QUC655427:QUG655434 RDY655427:REC655434 RNU655427:RNY655434 RXQ655427:RXU655434 SHM655427:SHQ655434 SRI655427:SRM655434 TBE655427:TBI655434 TLA655427:TLE655434 TUW655427:TVA655434 UES655427:UEW655434 UOO655427:UOS655434 UYK655427:UYO655434 VIG655427:VIK655434 VSC655427:VSG655434 WBY655427:WCC655434 WLU655427:WLY655434 WVQ655427:WVU655434 I720963:M720970 JE720963:JI720970 TA720963:TE720970 ACW720963:ADA720970 AMS720963:AMW720970 AWO720963:AWS720970 BGK720963:BGO720970 BQG720963:BQK720970 CAC720963:CAG720970 CJY720963:CKC720970 CTU720963:CTY720970 DDQ720963:DDU720970 DNM720963:DNQ720970 DXI720963:DXM720970 EHE720963:EHI720970 ERA720963:ERE720970 FAW720963:FBA720970 FKS720963:FKW720970 FUO720963:FUS720970 GEK720963:GEO720970 GOG720963:GOK720970 GYC720963:GYG720970 HHY720963:HIC720970 HRU720963:HRY720970 IBQ720963:IBU720970 ILM720963:ILQ720970 IVI720963:IVM720970 JFE720963:JFI720970 JPA720963:JPE720970 JYW720963:JZA720970 KIS720963:KIW720970 KSO720963:KSS720970 LCK720963:LCO720970 LMG720963:LMK720970 LWC720963:LWG720970 MFY720963:MGC720970 MPU720963:MPY720970 MZQ720963:MZU720970 NJM720963:NJQ720970 NTI720963:NTM720970 ODE720963:ODI720970 ONA720963:ONE720970 OWW720963:OXA720970 PGS720963:PGW720970 PQO720963:PQS720970 QAK720963:QAO720970 QKG720963:QKK720970 QUC720963:QUG720970 RDY720963:REC720970 RNU720963:RNY720970 RXQ720963:RXU720970 SHM720963:SHQ720970 SRI720963:SRM720970 TBE720963:TBI720970 TLA720963:TLE720970 TUW720963:TVA720970 UES720963:UEW720970 UOO720963:UOS720970 UYK720963:UYO720970 VIG720963:VIK720970 VSC720963:VSG720970 WBY720963:WCC720970 WLU720963:WLY720970 WVQ720963:WVU720970 I786499:M786506 JE786499:JI786506 TA786499:TE786506 ACW786499:ADA786506 AMS786499:AMW786506 AWO786499:AWS786506 BGK786499:BGO786506 BQG786499:BQK786506 CAC786499:CAG786506 CJY786499:CKC786506 CTU786499:CTY786506 DDQ786499:DDU786506 DNM786499:DNQ786506 DXI786499:DXM786506 EHE786499:EHI786506 ERA786499:ERE786506 FAW786499:FBA786506 FKS786499:FKW786506 FUO786499:FUS786506 GEK786499:GEO786506 GOG786499:GOK786506 GYC786499:GYG786506 HHY786499:HIC786506 HRU786499:HRY786506 IBQ786499:IBU786506 ILM786499:ILQ786506 IVI786499:IVM786506 JFE786499:JFI786506 JPA786499:JPE786506 JYW786499:JZA786506 KIS786499:KIW786506 KSO786499:KSS786506 LCK786499:LCO786506 LMG786499:LMK786506 LWC786499:LWG786506 MFY786499:MGC786506 MPU786499:MPY786506 MZQ786499:MZU786506 NJM786499:NJQ786506 NTI786499:NTM786506 ODE786499:ODI786506 ONA786499:ONE786506 OWW786499:OXA786506 PGS786499:PGW786506 PQO786499:PQS786506 QAK786499:QAO786506 QKG786499:QKK786506 QUC786499:QUG786506 RDY786499:REC786506 RNU786499:RNY786506 RXQ786499:RXU786506 SHM786499:SHQ786506 SRI786499:SRM786506 TBE786499:TBI786506 TLA786499:TLE786506 TUW786499:TVA786506 UES786499:UEW786506 UOO786499:UOS786506 UYK786499:UYO786506 VIG786499:VIK786506 VSC786499:VSG786506 WBY786499:WCC786506 WLU786499:WLY786506 WVQ786499:WVU786506 I852035:M852042 JE852035:JI852042 TA852035:TE852042 ACW852035:ADA852042 AMS852035:AMW852042 AWO852035:AWS852042 BGK852035:BGO852042 BQG852035:BQK852042 CAC852035:CAG852042 CJY852035:CKC852042 CTU852035:CTY852042 DDQ852035:DDU852042 DNM852035:DNQ852042 DXI852035:DXM852042 EHE852035:EHI852042 ERA852035:ERE852042 FAW852035:FBA852042 FKS852035:FKW852042 FUO852035:FUS852042 GEK852035:GEO852042 GOG852035:GOK852042 GYC852035:GYG852042 HHY852035:HIC852042 HRU852035:HRY852042 IBQ852035:IBU852042 ILM852035:ILQ852042 IVI852035:IVM852042 JFE852035:JFI852042 JPA852035:JPE852042 JYW852035:JZA852042 KIS852035:KIW852042 KSO852035:KSS852042 LCK852035:LCO852042 LMG852035:LMK852042 LWC852035:LWG852042 MFY852035:MGC852042 MPU852035:MPY852042 MZQ852035:MZU852042 NJM852035:NJQ852042 NTI852035:NTM852042 ODE852035:ODI852042 ONA852035:ONE852042 OWW852035:OXA852042 PGS852035:PGW852042 PQO852035:PQS852042 QAK852035:QAO852042 QKG852035:QKK852042 QUC852035:QUG852042 RDY852035:REC852042 RNU852035:RNY852042 RXQ852035:RXU852042 SHM852035:SHQ852042 SRI852035:SRM852042 TBE852035:TBI852042 TLA852035:TLE852042 TUW852035:TVA852042 UES852035:UEW852042 UOO852035:UOS852042 UYK852035:UYO852042 VIG852035:VIK852042 VSC852035:VSG852042 WBY852035:WCC852042 WLU852035:WLY852042 WVQ852035:WVU852042 I917571:M917578 JE917571:JI917578 TA917571:TE917578 ACW917571:ADA917578 AMS917571:AMW917578 AWO917571:AWS917578 BGK917571:BGO917578 BQG917571:BQK917578 CAC917571:CAG917578 CJY917571:CKC917578 CTU917571:CTY917578 DDQ917571:DDU917578 DNM917571:DNQ917578 DXI917571:DXM917578 EHE917571:EHI917578 ERA917571:ERE917578 FAW917571:FBA917578 FKS917571:FKW917578 FUO917571:FUS917578 GEK917571:GEO917578 GOG917571:GOK917578 GYC917571:GYG917578 HHY917571:HIC917578 HRU917571:HRY917578 IBQ917571:IBU917578 ILM917571:ILQ917578 IVI917571:IVM917578 JFE917571:JFI917578 JPA917571:JPE917578 JYW917571:JZA917578 KIS917571:KIW917578 KSO917571:KSS917578 LCK917571:LCO917578 LMG917571:LMK917578 LWC917571:LWG917578 MFY917571:MGC917578 MPU917571:MPY917578 MZQ917571:MZU917578 NJM917571:NJQ917578 NTI917571:NTM917578 ODE917571:ODI917578 ONA917571:ONE917578 OWW917571:OXA917578 PGS917571:PGW917578 PQO917571:PQS917578 QAK917571:QAO917578 QKG917571:QKK917578 QUC917571:QUG917578 RDY917571:REC917578 RNU917571:RNY917578 RXQ917571:RXU917578 SHM917571:SHQ917578 SRI917571:SRM917578 TBE917571:TBI917578 TLA917571:TLE917578 TUW917571:TVA917578 UES917571:UEW917578 UOO917571:UOS917578 UYK917571:UYO917578 VIG917571:VIK917578 VSC917571:VSG917578 WBY917571:WCC917578 WLU917571:WLY917578 WVQ917571:WVU917578 I983107:M983114 JE983107:JI983114 TA983107:TE983114 ACW983107:ADA983114 AMS983107:AMW983114 AWO983107:AWS983114 BGK983107:BGO983114 BQG983107:BQK983114 CAC983107:CAG983114 CJY983107:CKC983114 CTU983107:CTY983114 DDQ983107:DDU983114 DNM983107:DNQ983114 DXI983107:DXM983114 EHE983107:EHI983114 ERA983107:ERE983114 FAW983107:FBA983114 FKS983107:FKW983114 FUO983107:FUS983114 GEK983107:GEO983114 GOG983107:GOK983114 GYC983107:GYG983114 HHY983107:HIC983114 HRU983107:HRY983114 IBQ983107:IBU983114 ILM983107:ILQ983114 IVI983107:IVM983114 JFE983107:JFI983114 JPA983107:JPE983114 JYW983107:JZA983114 KIS983107:KIW983114 KSO983107:KSS983114 LCK983107:LCO983114 LMG983107:LMK983114 LWC983107:LWG983114 MFY983107:MGC983114 MPU983107:MPY983114 MZQ983107:MZU983114 NJM983107:NJQ983114 NTI983107:NTM983114 ODE983107:ODI983114 ONA983107:ONE983114 OWW983107:OXA983114 PGS983107:PGW983114 PQO983107:PQS983114 QAK983107:QAO983114 QKG983107:QKK983114 QUC983107:QUG983114 RDY983107:REC983114 RNU983107:RNY983114 RXQ983107:RXU983114 SHM983107:SHQ983114 SRI983107:SRM983114 TBE983107:TBI983114 TLA983107:TLE983114 TUW983107:TVA983114 UES983107:UEW983114 UOO983107:UOS983114 UYK983107:UYO983114 VIG983107:VIK983114 VSC983107:VSG983114 WBY983107:WCC983114 WLU983107:WLY983114 WVQ983107:WVU983114 G53:H87 JC53:JD87 SY53:SZ87 ACU53:ACV87 AMQ53:AMR87 AWM53:AWN87 BGI53:BGJ87 BQE53:BQF87 CAA53:CAB87 CJW53:CJX87 CTS53:CTT87 DDO53:DDP87 DNK53:DNL87 DXG53:DXH87 EHC53:EHD87 EQY53:EQZ87 FAU53:FAV87 FKQ53:FKR87 FUM53:FUN87 GEI53:GEJ87 GOE53:GOF87 GYA53:GYB87 HHW53:HHX87 HRS53:HRT87 IBO53:IBP87 ILK53:ILL87 IVG53:IVH87 JFC53:JFD87 JOY53:JOZ87 JYU53:JYV87 KIQ53:KIR87 KSM53:KSN87 LCI53:LCJ87 LME53:LMF87 LWA53:LWB87 MFW53:MFX87 MPS53:MPT87 MZO53:MZP87 NJK53:NJL87 NTG53:NTH87 ODC53:ODD87 OMY53:OMZ87 OWU53:OWV87 PGQ53:PGR87 PQM53:PQN87 QAI53:QAJ87 QKE53:QKF87 QUA53:QUB87 RDW53:RDX87 RNS53:RNT87 RXO53:RXP87 SHK53:SHL87 SRG53:SRH87 TBC53:TBD87 TKY53:TKZ87 TUU53:TUV87 UEQ53:UER87 UOM53:UON87 UYI53:UYJ87 VIE53:VIF87 VSA53:VSB87 WBW53:WBX87 WLS53:WLT87 WVO53:WVP87 G65589:H65623 JC65589:JD65623 SY65589:SZ65623 ACU65589:ACV65623 AMQ65589:AMR65623 AWM65589:AWN65623 BGI65589:BGJ65623 BQE65589:BQF65623 CAA65589:CAB65623 CJW65589:CJX65623 CTS65589:CTT65623 DDO65589:DDP65623 DNK65589:DNL65623 DXG65589:DXH65623 EHC65589:EHD65623 EQY65589:EQZ65623 FAU65589:FAV65623 FKQ65589:FKR65623 FUM65589:FUN65623 GEI65589:GEJ65623 GOE65589:GOF65623 GYA65589:GYB65623 HHW65589:HHX65623 HRS65589:HRT65623 IBO65589:IBP65623 ILK65589:ILL65623 IVG65589:IVH65623 JFC65589:JFD65623 JOY65589:JOZ65623 JYU65589:JYV65623 KIQ65589:KIR65623 KSM65589:KSN65623 LCI65589:LCJ65623 LME65589:LMF65623 LWA65589:LWB65623 MFW65589:MFX65623 MPS65589:MPT65623 MZO65589:MZP65623 NJK65589:NJL65623 NTG65589:NTH65623 ODC65589:ODD65623 OMY65589:OMZ65623 OWU65589:OWV65623 PGQ65589:PGR65623 PQM65589:PQN65623 QAI65589:QAJ65623 QKE65589:QKF65623 QUA65589:QUB65623 RDW65589:RDX65623 RNS65589:RNT65623 RXO65589:RXP65623 SHK65589:SHL65623 SRG65589:SRH65623 TBC65589:TBD65623 TKY65589:TKZ65623 TUU65589:TUV65623 UEQ65589:UER65623 UOM65589:UON65623 UYI65589:UYJ65623 VIE65589:VIF65623 VSA65589:VSB65623 WBW65589:WBX65623 WLS65589:WLT65623 WVO65589:WVP65623 G131125:H131159 JC131125:JD131159 SY131125:SZ131159 ACU131125:ACV131159 AMQ131125:AMR131159 AWM131125:AWN131159 BGI131125:BGJ131159 BQE131125:BQF131159 CAA131125:CAB131159 CJW131125:CJX131159 CTS131125:CTT131159 DDO131125:DDP131159 DNK131125:DNL131159 DXG131125:DXH131159 EHC131125:EHD131159 EQY131125:EQZ131159 FAU131125:FAV131159 FKQ131125:FKR131159 FUM131125:FUN131159 GEI131125:GEJ131159 GOE131125:GOF131159 GYA131125:GYB131159 HHW131125:HHX131159 HRS131125:HRT131159 IBO131125:IBP131159 ILK131125:ILL131159 IVG131125:IVH131159 JFC131125:JFD131159 JOY131125:JOZ131159 JYU131125:JYV131159 KIQ131125:KIR131159 KSM131125:KSN131159 LCI131125:LCJ131159 LME131125:LMF131159 LWA131125:LWB131159 MFW131125:MFX131159 MPS131125:MPT131159 MZO131125:MZP131159 NJK131125:NJL131159 NTG131125:NTH131159 ODC131125:ODD131159 OMY131125:OMZ131159 OWU131125:OWV131159 PGQ131125:PGR131159 PQM131125:PQN131159 QAI131125:QAJ131159 QKE131125:QKF131159 QUA131125:QUB131159 RDW131125:RDX131159 RNS131125:RNT131159 RXO131125:RXP131159 SHK131125:SHL131159 SRG131125:SRH131159 TBC131125:TBD131159 TKY131125:TKZ131159 TUU131125:TUV131159 UEQ131125:UER131159 UOM131125:UON131159 UYI131125:UYJ131159 VIE131125:VIF131159 VSA131125:VSB131159 WBW131125:WBX131159 WLS131125:WLT131159 WVO131125:WVP131159 G196661:H196695 JC196661:JD196695 SY196661:SZ196695 ACU196661:ACV196695 AMQ196661:AMR196695 AWM196661:AWN196695 BGI196661:BGJ196695 BQE196661:BQF196695 CAA196661:CAB196695 CJW196661:CJX196695 CTS196661:CTT196695 DDO196661:DDP196695 DNK196661:DNL196695 DXG196661:DXH196695 EHC196661:EHD196695 EQY196661:EQZ196695 FAU196661:FAV196695 FKQ196661:FKR196695 FUM196661:FUN196695 GEI196661:GEJ196695 GOE196661:GOF196695 GYA196661:GYB196695 HHW196661:HHX196695 HRS196661:HRT196695 IBO196661:IBP196695 ILK196661:ILL196695 IVG196661:IVH196695 JFC196661:JFD196695 JOY196661:JOZ196695 JYU196661:JYV196695 KIQ196661:KIR196695 KSM196661:KSN196695 LCI196661:LCJ196695 LME196661:LMF196695 LWA196661:LWB196695 MFW196661:MFX196695 MPS196661:MPT196695 MZO196661:MZP196695 NJK196661:NJL196695 NTG196661:NTH196695 ODC196661:ODD196695 OMY196661:OMZ196695 OWU196661:OWV196695 PGQ196661:PGR196695 PQM196661:PQN196695 QAI196661:QAJ196695 QKE196661:QKF196695 QUA196661:QUB196695 RDW196661:RDX196695 RNS196661:RNT196695 RXO196661:RXP196695 SHK196661:SHL196695 SRG196661:SRH196695 TBC196661:TBD196695 TKY196661:TKZ196695 TUU196661:TUV196695 UEQ196661:UER196695 UOM196661:UON196695 UYI196661:UYJ196695 VIE196661:VIF196695 VSA196661:VSB196695 WBW196661:WBX196695 WLS196661:WLT196695 WVO196661:WVP196695 G262197:H262231 JC262197:JD262231 SY262197:SZ262231 ACU262197:ACV262231 AMQ262197:AMR262231 AWM262197:AWN262231 BGI262197:BGJ262231 BQE262197:BQF262231 CAA262197:CAB262231 CJW262197:CJX262231 CTS262197:CTT262231 DDO262197:DDP262231 DNK262197:DNL262231 DXG262197:DXH262231 EHC262197:EHD262231 EQY262197:EQZ262231 FAU262197:FAV262231 FKQ262197:FKR262231 FUM262197:FUN262231 GEI262197:GEJ262231 GOE262197:GOF262231 GYA262197:GYB262231 HHW262197:HHX262231 HRS262197:HRT262231 IBO262197:IBP262231 ILK262197:ILL262231 IVG262197:IVH262231 JFC262197:JFD262231 JOY262197:JOZ262231 JYU262197:JYV262231 KIQ262197:KIR262231 KSM262197:KSN262231 LCI262197:LCJ262231 LME262197:LMF262231 LWA262197:LWB262231 MFW262197:MFX262231 MPS262197:MPT262231 MZO262197:MZP262231 NJK262197:NJL262231 NTG262197:NTH262231 ODC262197:ODD262231 OMY262197:OMZ262231 OWU262197:OWV262231 PGQ262197:PGR262231 PQM262197:PQN262231 QAI262197:QAJ262231 QKE262197:QKF262231 QUA262197:QUB262231 RDW262197:RDX262231 RNS262197:RNT262231 RXO262197:RXP262231 SHK262197:SHL262231 SRG262197:SRH262231 TBC262197:TBD262231 TKY262197:TKZ262231 TUU262197:TUV262231 UEQ262197:UER262231 UOM262197:UON262231 UYI262197:UYJ262231 VIE262197:VIF262231 VSA262197:VSB262231 WBW262197:WBX262231 WLS262197:WLT262231 WVO262197:WVP262231 G327733:H327767 JC327733:JD327767 SY327733:SZ327767 ACU327733:ACV327767 AMQ327733:AMR327767 AWM327733:AWN327767 BGI327733:BGJ327767 BQE327733:BQF327767 CAA327733:CAB327767 CJW327733:CJX327767 CTS327733:CTT327767 DDO327733:DDP327767 DNK327733:DNL327767 DXG327733:DXH327767 EHC327733:EHD327767 EQY327733:EQZ327767 FAU327733:FAV327767 FKQ327733:FKR327767 FUM327733:FUN327767 GEI327733:GEJ327767 GOE327733:GOF327767 GYA327733:GYB327767 HHW327733:HHX327767 HRS327733:HRT327767 IBO327733:IBP327767 ILK327733:ILL327767 IVG327733:IVH327767 JFC327733:JFD327767 JOY327733:JOZ327767 JYU327733:JYV327767 KIQ327733:KIR327767 KSM327733:KSN327767 LCI327733:LCJ327767 LME327733:LMF327767 LWA327733:LWB327767 MFW327733:MFX327767 MPS327733:MPT327767 MZO327733:MZP327767 NJK327733:NJL327767 NTG327733:NTH327767 ODC327733:ODD327767 OMY327733:OMZ327767 OWU327733:OWV327767 PGQ327733:PGR327767 PQM327733:PQN327767 QAI327733:QAJ327767 QKE327733:QKF327767 QUA327733:QUB327767 RDW327733:RDX327767 RNS327733:RNT327767 RXO327733:RXP327767 SHK327733:SHL327767 SRG327733:SRH327767 TBC327733:TBD327767 TKY327733:TKZ327767 TUU327733:TUV327767 UEQ327733:UER327767 UOM327733:UON327767 UYI327733:UYJ327767 VIE327733:VIF327767 VSA327733:VSB327767 WBW327733:WBX327767 WLS327733:WLT327767 WVO327733:WVP327767 G393269:H393303 JC393269:JD393303 SY393269:SZ393303 ACU393269:ACV393303 AMQ393269:AMR393303 AWM393269:AWN393303 BGI393269:BGJ393303 BQE393269:BQF393303 CAA393269:CAB393303 CJW393269:CJX393303 CTS393269:CTT393303 DDO393269:DDP393303 DNK393269:DNL393303 DXG393269:DXH393303 EHC393269:EHD393303 EQY393269:EQZ393303 FAU393269:FAV393303 FKQ393269:FKR393303 FUM393269:FUN393303 GEI393269:GEJ393303 GOE393269:GOF393303 GYA393269:GYB393303 HHW393269:HHX393303 HRS393269:HRT393303 IBO393269:IBP393303 ILK393269:ILL393303 IVG393269:IVH393303 JFC393269:JFD393303 JOY393269:JOZ393303 JYU393269:JYV393303 KIQ393269:KIR393303 KSM393269:KSN393303 LCI393269:LCJ393303 LME393269:LMF393303 LWA393269:LWB393303 MFW393269:MFX393303 MPS393269:MPT393303 MZO393269:MZP393303 NJK393269:NJL393303 NTG393269:NTH393303 ODC393269:ODD393303 OMY393269:OMZ393303 OWU393269:OWV393303 PGQ393269:PGR393303 PQM393269:PQN393303 QAI393269:QAJ393303 QKE393269:QKF393303 QUA393269:QUB393303 RDW393269:RDX393303 RNS393269:RNT393303 RXO393269:RXP393303 SHK393269:SHL393303 SRG393269:SRH393303 TBC393269:TBD393303 TKY393269:TKZ393303 TUU393269:TUV393303 UEQ393269:UER393303 UOM393269:UON393303 UYI393269:UYJ393303 VIE393269:VIF393303 VSA393269:VSB393303 WBW393269:WBX393303 WLS393269:WLT393303 WVO393269:WVP393303 G458805:H458839 JC458805:JD458839 SY458805:SZ458839 ACU458805:ACV458839 AMQ458805:AMR458839 AWM458805:AWN458839 BGI458805:BGJ458839 BQE458805:BQF458839 CAA458805:CAB458839 CJW458805:CJX458839 CTS458805:CTT458839 DDO458805:DDP458839 DNK458805:DNL458839 DXG458805:DXH458839 EHC458805:EHD458839 EQY458805:EQZ458839 FAU458805:FAV458839 FKQ458805:FKR458839 FUM458805:FUN458839 GEI458805:GEJ458839 GOE458805:GOF458839 GYA458805:GYB458839 HHW458805:HHX458839 HRS458805:HRT458839 IBO458805:IBP458839 ILK458805:ILL458839 IVG458805:IVH458839 JFC458805:JFD458839 JOY458805:JOZ458839 JYU458805:JYV458839 KIQ458805:KIR458839 KSM458805:KSN458839 LCI458805:LCJ458839 LME458805:LMF458839 LWA458805:LWB458839 MFW458805:MFX458839 MPS458805:MPT458839 MZO458805:MZP458839 NJK458805:NJL458839 NTG458805:NTH458839 ODC458805:ODD458839 OMY458805:OMZ458839 OWU458805:OWV458839 PGQ458805:PGR458839 PQM458805:PQN458839 QAI458805:QAJ458839 QKE458805:QKF458839 QUA458805:QUB458839 RDW458805:RDX458839 RNS458805:RNT458839 RXO458805:RXP458839 SHK458805:SHL458839 SRG458805:SRH458839 TBC458805:TBD458839 TKY458805:TKZ458839 TUU458805:TUV458839 UEQ458805:UER458839 UOM458805:UON458839 UYI458805:UYJ458839 VIE458805:VIF458839 VSA458805:VSB458839 WBW458805:WBX458839 WLS458805:WLT458839 WVO458805:WVP458839 G524341:H524375 JC524341:JD524375 SY524341:SZ524375 ACU524341:ACV524375 AMQ524341:AMR524375 AWM524341:AWN524375 BGI524341:BGJ524375 BQE524341:BQF524375 CAA524341:CAB524375 CJW524341:CJX524375 CTS524341:CTT524375 DDO524341:DDP524375 DNK524341:DNL524375 DXG524341:DXH524375 EHC524341:EHD524375 EQY524341:EQZ524375 FAU524341:FAV524375 FKQ524341:FKR524375 FUM524341:FUN524375 GEI524341:GEJ524375 GOE524341:GOF524375 GYA524341:GYB524375 HHW524341:HHX524375 HRS524341:HRT524375 IBO524341:IBP524375 ILK524341:ILL524375 IVG524341:IVH524375 JFC524341:JFD524375 JOY524341:JOZ524375 JYU524341:JYV524375 KIQ524341:KIR524375 KSM524341:KSN524375 LCI524341:LCJ524375 LME524341:LMF524375 LWA524341:LWB524375 MFW524341:MFX524375 MPS524341:MPT524375 MZO524341:MZP524375 NJK524341:NJL524375 NTG524341:NTH524375 ODC524341:ODD524375 OMY524341:OMZ524375 OWU524341:OWV524375 PGQ524341:PGR524375 PQM524341:PQN524375 QAI524341:QAJ524375 QKE524341:QKF524375 QUA524341:QUB524375 RDW524341:RDX524375 RNS524341:RNT524375 RXO524341:RXP524375 SHK524341:SHL524375 SRG524341:SRH524375 TBC524341:TBD524375 TKY524341:TKZ524375 TUU524341:TUV524375 UEQ524341:UER524375 UOM524341:UON524375 UYI524341:UYJ524375 VIE524341:VIF524375 VSA524341:VSB524375 WBW524341:WBX524375 WLS524341:WLT524375 WVO524341:WVP524375 G589877:H589911 JC589877:JD589911 SY589877:SZ589911 ACU589877:ACV589911 AMQ589877:AMR589911 AWM589877:AWN589911 BGI589877:BGJ589911 BQE589877:BQF589911 CAA589877:CAB589911 CJW589877:CJX589911 CTS589877:CTT589911 DDO589877:DDP589911 DNK589877:DNL589911 DXG589877:DXH589911 EHC589877:EHD589911 EQY589877:EQZ589911 FAU589877:FAV589911 FKQ589877:FKR589911 FUM589877:FUN589911 GEI589877:GEJ589911 GOE589877:GOF589911 GYA589877:GYB589911 HHW589877:HHX589911 HRS589877:HRT589911 IBO589877:IBP589911 ILK589877:ILL589911 IVG589877:IVH589911 JFC589877:JFD589911 JOY589877:JOZ589911 JYU589877:JYV589911 KIQ589877:KIR589911 KSM589877:KSN589911 LCI589877:LCJ589911 LME589877:LMF589911 LWA589877:LWB589911 MFW589877:MFX589911 MPS589877:MPT589911 MZO589877:MZP589911 NJK589877:NJL589911 NTG589877:NTH589911 ODC589877:ODD589911 OMY589877:OMZ589911 OWU589877:OWV589911 PGQ589877:PGR589911 PQM589877:PQN589911 QAI589877:QAJ589911 QKE589877:QKF589911 QUA589877:QUB589911 RDW589877:RDX589911 RNS589877:RNT589911 RXO589877:RXP589911 SHK589877:SHL589911 SRG589877:SRH589911 TBC589877:TBD589911 TKY589877:TKZ589911 TUU589877:TUV589911 UEQ589877:UER589911 UOM589877:UON589911 UYI589877:UYJ589911 VIE589877:VIF589911 VSA589877:VSB589911 WBW589877:WBX589911 WLS589877:WLT589911 WVO589877:WVP589911 G655413:H655447 JC655413:JD655447 SY655413:SZ655447 ACU655413:ACV655447 AMQ655413:AMR655447 AWM655413:AWN655447 BGI655413:BGJ655447 BQE655413:BQF655447 CAA655413:CAB655447 CJW655413:CJX655447 CTS655413:CTT655447 DDO655413:DDP655447 DNK655413:DNL655447 DXG655413:DXH655447 EHC655413:EHD655447 EQY655413:EQZ655447 FAU655413:FAV655447 FKQ655413:FKR655447 FUM655413:FUN655447 GEI655413:GEJ655447 GOE655413:GOF655447 GYA655413:GYB655447 HHW655413:HHX655447 HRS655413:HRT655447 IBO655413:IBP655447 ILK655413:ILL655447 IVG655413:IVH655447 JFC655413:JFD655447 JOY655413:JOZ655447 JYU655413:JYV655447 KIQ655413:KIR655447 KSM655413:KSN655447 LCI655413:LCJ655447 LME655413:LMF655447 LWA655413:LWB655447 MFW655413:MFX655447 MPS655413:MPT655447 MZO655413:MZP655447 NJK655413:NJL655447 NTG655413:NTH655447 ODC655413:ODD655447 OMY655413:OMZ655447 OWU655413:OWV655447 PGQ655413:PGR655447 PQM655413:PQN655447 QAI655413:QAJ655447 QKE655413:QKF655447 QUA655413:QUB655447 RDW655413:RDX655447 RNS655413:RNT655447 RXO655413:RXP655447 SHK655413:SHL655447 SRG655413:SRH655447 TBC655413:TBD655447 TKY655413:TKZ655447 TUU655413:TUV655447 UEQ655413:UER655447 UOM655413:UON655447 UYI655413:UYJ655447 VIE655413:VIF655447 VSA655413:VSB655447 WBW655413:WBX655447 WLS655413:WLT655447 WVO655413:WVP655447 G720949:H720983 JC720949:JD720983 SY720949:SZ720983 ACU720949:ACV720983 AMQ720949:AMR720983 AWM720949:AWN720983 BGI720949:BGJ720983 BQE720949:BQF720983 CAA720949:CAB720983 CJW720949:CJX720983 CTS720949:CTT720983 DDO720949:DDP720983 DNK720949:DNL720983 DXG720949:DXH720983 EHC720949:EHD720983 EQY720949:EQZ720983 FAU720949:FAV720983 FKQ720949:FKR720983 FUM720949:FUN720983 GEI720949:GEJ720983 GOE720949:GOF720983 GYA720949:GYB720983 HHW720949:HHX720983 HRS720949:HRT720983 IBO720949:IBP720983 ILK720949:ILL720983 IVG720949:IVH720983 JFC720949:JFD720983 JOY720949:JOZ720983 JYU720949:JYV720983 KIQ720949:KIR720983 KSM720949:KSN720983 LCI720949:LCJ720983 LME720949:LMF720983 LWA720949:LWB720983 MFW720949:MFX720983 MPS720949:MPT720983 MZO720949:MZP720983 NJK720949:NJL720983 NTG720949:NTH720983 ODC720949:ODD720983 OMY720949:OMZ720983 OWU720949:OWV720983 PGQ720949:PGR720983 PQM720949:PQN720983 QAI720949:QAJ720983 QKE720949:QKF720983 QUA720949:QUB720983 RDW720949:RDX720983 RNS720949:RNT720983 RXO720949:RXP720983 SHK720949:SHL720983 SRG720949:SRH720983 TBC720949:TBD720983 TKY720949:TKZ720983 TUU720949:TUV720983 UEQ720949:UER720983 UOM720949:UON720983 UYI720949:UYJ720983 VIE720949:VIF720983 VSA720949:VSB720983 WBW720949:WBX720983 WLS720949:WLT720983 WVO720949:WVP720983 G786485:H786519 JC786485:JD786519 SY786485:SZ786519 ACU786485:ACV786519 AMQ786485:AMR786519 AWM786485:AWN786519 BGI786485:BGJ786519 BQE786485:BQF786519 CAA786485:CAB786519 CJW786485:CJX786519 CTS786485:CTT786519 DDO786485:DDP786519 DNK786485:DNL786519 DXG786485:DXH786519 EHC786485:EHD786519 EQY786485:EQZ786519 FAU786485:FAV786519 FKQ786485:FKR786519 FUM786485:FUN786519 GEI786485:GEJ786519 GOE786485:GOF786519 GYA786485:GYB786519 HHW786485:HHX786519 HRS786485:HRT786519 IBO786485:IBP786519 ILK786485:ILL786519 IVG786485:IVH786519 JFC786485:JFD786519 JOY786485:JOZ786519 JYU786485:JYV786519 KIQ786485:KIR786519 KSM786485:KSN786519 LCI786485:LCJ786519 LME786485:LMF786519 LWA786485:LWB786519 MFW786485:MFX786519 MPS786485:MPT786519 MZO786485:MZP786519 NJK786485:NJL786519 NTG786485:NTH786519 ODC786485:ODD786519 OMY786485:OMZ786519 OWU786485:OWV786519 PGQ786485:PGR786519 PQM786485:PQN786519 QAI786485:QAJ786519 QKE786485:QKF786519 QUA786485:QUB786519 RDW786485:RDX786519 RNS786485:RNT786519 RXO786485:RXP786519 SHK786485:SHL786519 SRG786485:SRH786519 TBC786485:TBD786519 TKY786485:TKZ786519 TUU786485:TUV786519 UEQ786485:UER786519 UOM786485:UON786519 UYI786485:UYJ786519 VIE786485:VIF786519 VSA786485:VSB786519 WBW786485:WBX786519 WLS786485:WLT786519 WVO786485:WVP786519 G852021:H852055 JC852021:JD852055 SY852021:SZ852055 ACU852021:ACV852055 AMQ852021:AMR852055 AWM852021:AWN852055 BGI852021:BGJ852055 BQE852021:BQF852055 CAA852021:CAB852055 CJW852021:CJX852055 CTS852021:CTT852055 DDO852021:DDP852055 DNK852021:DNL852055 DXG852021:DXH852055 EHC852021:EHD852055 EQY852021:EQZ852055 FAU852021:FAV852055 FKQ852021:FKR852055 FUM852021:FUN852055 GEI852021:GEJ852055 GOE852021:GOF852055 GYA852021:GYB852055 HHW852021:HHX852055 HRS852021:HRT852055 IBO852021:IBP852055 ILK852021:ILL852055 IVG852021:IVH852055 JFC852021:JFD852055 JOY852021:JOZ852055 JYU852021:JYV852055 KIQ852021:KIR852055 KSM852021:KSN852055 LCI852021:LCJ852055 LME852021:LMF852055 LWA852021:LWB852055 MFW852021:MFX852055 MPS852021:MPT852055 MZO852021:MZP852055 NJK852021:NJL852055 NTG852021:NTH852055 ODC852021:ODD852055 OMY852021:OMZ852055 OWU852021:OWV852055 PGQ852021:PGR852055 PQM852021:PQN852055 QAI852021:QAJ852055 QKE852021:QKF852055 QUA852021:QUB852055 RDW852021:RDX852055 RNS852021:RNT852055 RXO852021:RXP852055 SHK852021:SHL852055 SRG852021:SRH852055 TBC852021:TBD852055 TKY852021:TKZ852055 TUU852021:TUV852055 UEQ852021:UER852055 UOM852021:UON852055 UYI852021:UYJ852055 VIE852021:VIF852055 VSA852021:VSB852055 WBW852021:WBX852055 WLS852021:WLT852055 WVO852021:WVP852055 G917557:H917591 JC917557:JD917591 SY917557:SZ917591 ACU917557:ACV917591 AMQ917557:AMR917591 AWM917557:AWN917591 BGI917557:BGJ917591 BQE917557:BQF917591 CAA917557:CAB917591 CJW917557:CJX917591 CTS917557:CTT917591 DDO917557:DDP917591 DNK917557:DNL917591 DXG917557:DXH917591 EHC917557:EHD917591 EQY917557:EQZ917591 FAU917557:FAV917591 FKQ917557:FKR917591 FUM917557:FUN917591 GEI917557:GEJ917591 GOE917557:GOF917591 GYA917557:GYB917591 HHW917557:HHX917591 HRS917557:HRT917591 IBO917557:IBP917591 ILK917557:ILL917591 IVG917557:IVH917591 JFC917557:JFD917591 JOY917557:JOZ917591 JYU917557:JYV917591 KIQ917557:KIR917591 KSM917557:KSN917591 LCI917557:LCJ917591 LME917557:LMF917591 LWA917557:LWB917591 MFW917557:MFX917591 MPS917557:MPT917591 MZO917557:MZP917591 NJK917557:NJL917591 NTG917557:NTH917591 ODC917557:ODD917591 OMY917557:OMZ917591 OWU917557:OWV917591 PGQ917557:PGR917591 PQM917557:PQN917591 QAI917557:QAJ917591 QKE917557:QKF917591 QUA917557:QUB917591 RDW917557:RDX917591 RNS917557:RNT917591 RXO917557:RXP917591 SHK917557:SHL917591 SRG917557:SRH917591 TBC917557:TBD917591 TKY917557:TKZ917591 TUU917557:TUV917591 UEQ917557:UER917591 UOM917557:UON917591 UYI917557:UYJ917591 VIE917557:VIF917591 VSA917557:VSB917591 WBW917557:WBX917591 WLS917557:WLT917591 WVO917557:WVP917591 G983093:H983127 JC983093:JD983127 SY983093:SZ983127 ACU983093:ACV983127 AMQ983093:AMR983127 AWM983093:AWN983127 BGI983093:BGJ983127 BQE983093:BQF983127 CAA983093:CAB983127 CJW983093:CJX983127 CTS983093:CTT983127 DDO983093:DDP983127 DNK983093:DNL983127 DXG983093:DXH983127 EHC983093:EHD983127 EQY983093:EQZ983127 FAU983093:FAV983127 FKQ983093:FKR983127 FUM983093:FUN983127 GEI983093:GEJ983127 GOE983093:GOF983127 GYA983093:GYB983127 HHW983093:HHX983127 HRS983093:HRT983127 IBO983093:IBP983127 ILK983093:ILL983127 IVG983093:IVH983127 JFC983093:JFD983127 JOY983093:JOZ983127 JYU983093:JYV983127 KIQ983093:KIR983127 KSM983093:KSN983127 LCI983093:LCJ983127 LME983093:LMF983127 LWA983093:LWB983127 MFW983093:MFX983127 MPS983093:MPT983127 MZO983093:MZP983127 NJK983093:NJL983127 NTG983093:NTH983127 ODC983093:ODD983127 OMY983093:OMZ983127 OWU983093:OWV983127 PGQ983093:PGR983127 PQM983093:PQN983127 QAI983093:QAJ983127 QKE983093:QKF983127 QUA983093:QUB983127 RDW983093:RDX983127 RNS983093:RNT983127 RXO983093:RXP983127 SHK983093:SHL983127 SRG983093:SRH983127 TBC983093:TBD983127 TKY983093:TKZ983127 TUU983093:TUV983127 UEQ983093:UER983127 UOM983093:UON983127 UYI983093:UYJ983127 VIE983093:VIF983127 VSA983093:VSB983127 WBW983093:WBX983127 WLS983093:WLT983127 WVO983093:WVP983127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2015-02-02T14:40:21Z</dcterms:modified>
</cp:coreProperties>
</file>