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Print_Area" localSheetId="0">Лист1!$A$1:$M$150</definedName>
  </definedNames>
  <calcPr calcId="145621"/>
</workbook>
</file>

<file path=xl/calcChain.xml><?xml version="1.0" encoding="utf-8"?>
<calcChain xmlns="http://schemas.openxmlformats.org/spreadsheetml/2006/main">
  <c r="H94" i="1" l="1"/>
  <c r="G94" i="1"/>
  <c r="F94" i="1"/>
  <c r="E94" i="1"/>
  <c r="H93" i="1"/>
  <c r="G93" i="1"/>
  <c r="F93" i="1"/>
  <c r="E93" i="1"/>
  <c r="H92" i="1"/>
  <c r="G92" i="1"/>
  <c r="F92" i="1"/>
  <c r="E92" i="1"/>
  <c r="H91" i="1"/>
  <c r="G91" i="1"/>
  <c r="F91" i="1"/>
  <c r="E91" i="1"/>
  <c r="H90" i="1"/>
  <c r="G90" i="1"/>
  <c r="F90" i="1"/>
  <c r="E90" i="1"/>
  <c r="H89" i="1"/>
  <c r="G89" i="1"/>
  <c r="F89" i="1"/>
  <c r="E89" i="1"/>
  <c r="H88" i="1"/>
  <c r="G88" i="1"/>
  <c r="F88" i="1"/>
  <c r="E88" i="1"/>
  <c r="H87" i="1"/>
  <c r="G87" i="1"/>
  <c r="F87" i="1"/>
  <c r="E87" i="1"/>
  <c r="H86" i="1"/>
  <c r="G86" i="1"/>
  <c r="F86" i="1"/>
  <c r="E86" i="1"/>
  <c r="H85" i="1"/>
  <c r="H84" i="1" s="1"/>
  <c r="G85" i="1"/>
  <c r="F85" i="1"/>
  <c r="E85" i="1"/>
  <c r="M84" i="1"/>
  <c r="L84" i="1"/>
  <c r="K84" i="1"/>
  <c r="J84" i="1"/>
  <c r="I84" i="1"/>
  <c r="G84" i="1"/>
  <c r="E84" i="1"/>
  <c r="H83" i="1"/>
  <c r="G83" i="1"/>
  <c r="F83" i="1" s="1"/>
  <c r="E83" i="1"/>
  <c r="H82" i="1"/>
  <c r="G82" i="1"/>
  <c r="F82" i="1" s="1"/>
  <c r="E82" i="1"/>
  <c r="H81" i="1"/>
  <c r="G81" i="1"/>
  <c r="F81" i="1" s="1"/>
  <c r="E81" i="1"/>
  <c r="H80" i="1"/>
  <c r="G80" i="1"/>
  <c r="F80" i="1" s="1"/>
  <c r="E80" i="1"/>
  <c r="F79" i="1"/>
  <c r="H78" i="1"/>
  <c r="G78" i="1"/>
  <c r="F78" i="1"/>
  <c r="E78" i="1"/>
  <c r="H77" i="1"/>
  <c r="G77" i="1"/>
  <c r="F77" i="1"/>
  <c r="E77" i="1"/>
  <c r="H76" i="1"/>
  <c r="H75" i="1" s="1"/>
  <c r="H64" i="1" s="1"/>
  <c r="G76" i="1"/>
  <c r="F76" i="1"/>
  <c r="E76" i="1"/>
  <c r="M75" i="1"/>
  <c r="L75" i="1"/>
  <c r="K75" i="1"/>
  <c r="J75" i="1"/>
  <c r="I75" i="1"/>
  <c r="G75" i="1"/>
  <c r="E75" i="1"/>
  <c r="M74" i="1"/>
  <c r="L74" i="1"/>
  <c r="K74" i="1"/>
  <c r="J74" i="1"/>
  <c r="I74" i="1"/>
  <c r="H74" i="1"/>
  <c r="G74" i="1"/>
  <c r="F74" i="1"/>
  <c r="E74" i="1"/>
  <c r="M73" i="1"/>
  <c r="L73" i="1"/>
  <c r="K73" i="1"/>
  <c r="J73" i="1"/>
  <c r="I73" i="1"/>
  <c r="H73" i="1"/>
  <c r="G73" i="1"/>
  <c r="F73" i="1" s="1"/>
  <c r="E73" i="1"/>
  <c r="M72" i="1"/>
  <c r="L72" i="1"/>
  <c r="K72" i="1"/>
  <c r="J72" i="1"/>
  <c r="I72" i="1"/>
  <c r="H72" i="1"/>
  <c r="G72" i="1"/>
  <c r="F72" i="1"/>
  <c r="E72" i="1"/>
  <c r="M71" i="1"/>
  <c r="L71" i="1"/>
  <c r="K71" i="1"/>
  <c r="J71" i="1"/>
  <c r="I71" i="1"/>
  <c r="H71" i="1"/>
  <c r="G71" i="1"/>
  <c r="F71" i="1" s="1"/>
  <c r="E71" i="1"/>
  <c r="M70" i="1"/>
  <c r="L70" i="1"/>
  <c r="K70" i="1"/>
  <c r="J70" i="1"/>
  <c r="I70" i="1"/>
  <c r="H70" i="1"/>
  <c r="G70" i="1"/>
  <c r="F70" i="1"/>
  <c r="E70" i="1"/>
  <c r="M69" i="1"/>
  <c r="L69" i="1"/>
  <c r="K69" i="1"/>
  <c r="J69" i="1"/>
  <c r="I69" i="1"/>
  <c r="H69" i="1"/>
  <c r="G69" i="1"/>
  <c r="F69" i="1" s="1"/>
  <c r="E69" i="1"/>
  <c r="M68" i="1"/>
  <c r="L68" i="1"/>
  <c r="K68" i="1"/>
  <c r="J68" i="1"/>
  <c r="I68" i="1"/>
  <c r="H68" i="1"/>
  <c r="G68" i="1"/>
  <c r="F68" i="1"/>
  <c r="E68" i="1"/>
  <c r="M67" i="1"/>
  <c r="M66" i="1" s="1"/>
  <c r="M64" i="1" s="1"/>
  <c r="L67" i="1"/>
  <c r="K67" i="1"/>
  <c r="K66" i="1" s="1"/>
  <c r="K64" i="1" s="1"/>
  <c r="J67" i="1"/>
  <c r="I67" i="1"/>
  <c r="I66" i="1" s="1"/>
  <c r="I64" i="1" s="1"/>
  <c r="H67" i="1"/>
  <c r="G67" i="1"/>
  <c r="F67" i="1" s="1"/>
  <c r="E67" i="1"/>
  <c r="E66" i="1" s="1"/>
  <c r="E64" i="1" s="1"/>
  <c r="L66" i="1"/>
  <c r="J66" i="1"/>
  <c r="H66" i="1"/>
  <c r="F65" i="1"/>
  <c r="L64" i="1"/>
  <c r="J64" i="1"/>
  <c r="H61" i="1"/>
  <c r="G61" i="1"/>
  <c r="F61" i="1"/>
  <c r="E61" i="1"/>
  <c r="H60" i="1"/>
  <c r="G60" i="1"/>
  <c r="F60" i="1"/>
  <c r="E60" i="1"/>
  <c r="F59" i="1"/>
  <c r="H58" i="1"/>
  <c r="G58" i="1"/>
  <c r="F58" i="1" s="1"/>
  <c r="E58" i="1"/>
  <c r="H57" i="1"/>
  <c r="G57" i="1"/>
  <c r="F57" i="1" s="1"/>
  <c r="E57" i="1"/>
  <c r="H56" i="1"/>
  <c r="G56" i="1"/>
  <c r="F56" i="1" s="1"/>
  <c r="E56" i="1"/>
  <c r="H55" i="1"/>
  <c r="G55" i="1"/>
  <c r="F55" i="1" s="1"/>
  <c r="E55" i="1"/>
  <c r="E54" i="1" s="1"/>
  <c r="M54" i="1"/>
  <c r="L54" i="1"/>
  <c r="K54" i="1"/>
  <c r="J54" i="1"/>
  <c r="I54" i="1"/>
  <c r="H54" i="1"/>
  <c r="H53" i="1"/>
  <c r="G53" i="1"/>
  <c r="F53" i="1"/>
  <c r="E53" i="1"/>
  <c r="H52" i="1"/>
  <c r="G52" i="1"/>
  <c r="F52" i="1"/>
  <c r="E52" i="1"/>
  <c r="H51" i="1"/>
  <c r="G51" i="1"/>
  <c r="F51" i="1"/>
  <c r="E51" i="1"/>
  <c r="H50" i="1"/>
  <c r="G50" i="1"/>
  <c r="F50" i="1"/>
  <c r="E50" i="1"/>
  <c r="H49" i="1"/>
  <c r="G49" i="1"/>
  <c r="F49" i="1"/>
  <c r="E49" i="1"/>
  <c r="H48" i="1"/>
  <c r="G48" i="1"/>
  <c r="F48" i="1"/>
  <c r="E48" i="1"/>
  <c r="H47" i="1"/>
  <c r="G47" i="1"/>
  <c r="F47" i="1"/>
  <c r="E47" i="1"/>
  <c r="H46" i="1"/>
  <c r="G46" i="1"/>
  <c r="F46" i="1"/>
  <c r="E46" i="1"/>
  <c r="H45" i="1"/>
  <c r="G45" i="1"/>
  <c r="F45" i="1"/>
  <c r="E45" i="1"/>
  <c r="H44" i="1"/>
  <c r="H38" i="1" s="1"/>
  <c r="G44" i="1"/>
  <c r="F44" i="1"/>
  <c r="E44" i="1"/>
  <c r="H43" i="1"/>
  <c r="G43" i="1"/>
  <c r="F43" i="1"/>
  <c r="E43" i="1"/>
  <c r="H42" i="1"/>
  <c r="G42" i="1"/>
  <c r="F42" i="1"/>
  <c r="E42" i="1"/>
  <c r="H41" i="1"/>
  <c r="G41" i="1"/>
  <c r="F41" i="1"/>
  <c r="E41" i="1"/>
  <c r="H40" i="1"/>
  <c r="G40" i="1"/>
  <c r="F40" i="1"/>
  <c r="E40" i="1"/>
  <c r="H39" i="1"/>
  <c r="G39" i="1"/>
  <c r="F39" i="1"/>
  <c r="E39" i="1"/>
  <c r="M38" i="1"/>
  <c r="L38" i="1"/>
  <c r="K38" i="1"/>
  <c r="J38" i="1"/>
  <c r="I38" i="1"/>
  <c r="G38" i="1"/>
  <c r="F38" i="1" s="1"/>
  <c r="E38" i="1"/>
  <c r="H37" i="1"/>
  <c r="G37" i="1"/>
  <c r="F37" i="1" s="1"/>
  <c r="E37" i="1"/>
  <c r="H36" i="1"/>
  <c r="G36" i="1"/>
  <c r="F36" i="1" s="1"/>
  <c r="E36" i="1"/>
  <c r="F35" i="1"/>
  <c r="F34" i="1"/>
  <c r="H33" i="1"/>
  <c r="G33" i="1"/>
  <c r="F33" i="1" s="1"/>
  <c r="E33" i="1"/>
  <c r="H32" i="1"/>
  <c r="G32" i="1"/>
  <c r="F32" i="1" s="1"/>
  <c r="E32" i="1"/>
  <c r="H31" i="1"/>
  <c r="G31" i="1"/>
  <c r="F31" i="1" s="1"/>
  <c r="E31" i="1"/>
  <c r="H30" i="1"/>
  <c r="G30" i="1"/>
  <c r="F30" i="1" s="1"/>
  <c r="E30" i="1"/>
  <c r="H29" i="1"/>
  <c r="G29" i="1"/>
  <c r="F29" i="1" s="1"/>
  <c r="E29" i="1"/>
  <c r="H28" i="1"/>
  <c r="G28" i="1"/>
  <c r="F28" i="1" s="1"/>
  <c r="E28" i="1"/>
  <c r="H27" i="1"/>
  <c r="G27" i="1"/>
  <c r="F27" i="1" s="1"/>
  <c r="E27" i="1"/>
  <c r="H26" i="1"/>
  <c r="G26" i="1"/>
  <c r="F26" i="1" s="1"/>
  <c r="E26" i="1"/>
  <c r="E25" i="1" s="1"/>
  <c r="M25" i="1"/>
  <c r="L25" i="1"/>
  <c r="K25" i="1"/>
  <c r="J25" i="1"/>
  <c r="I25" i="1"/>
  <c r="H25" i="1"/>
  <c r="F24" i="1"/>
  <c r="H23" i="1"/>
  <c r="G23" i="1"/>
  <c r="F23" i="1" s="1"/>
  <c r="E23" i="1"/>
  <c r="E22" i="1" s="1"/>
  <c r="E62" i="1" s="1"/>
  <c r="E63" i="1" s="1"/>
  <c r="M22" i="1"/>
  <c r="M62" i="1" s="1"/>
  <c r="M63" i="1" s="1"/>
  <c r="L22" i="1"/>
  <c r="L62" i="1" s="1"/>
  <c r="L63" i="1" s="1"/>
  <c r="K22" i="1"/>
  <c r="K62" i="1" s="1"/>
  <c r="K63" i="1" s="1"/>
  <c r="J22" i="1"/>
  <c r="J62" i="1" s="1"/>
  <c r="J63" i="1" s="1"/>
  <c r="I22" i="1"/>
  <c r="I62" i="1" s="1"/>
  <c r="I63" i="1" s="1"/>
  <c r="H22" i="1"/>
  <c r="H62" i="1" s="1"/>
  <c r="H63" i="1" s="1"/>
  <c r="E12" i="1"/>
  <c r="H11" i="1"/>
  <c r="G11" i="1"/>
  <c r="E11" i="1"/>
  <c r="B3" i="1"/>
  <c r="F75" i="1" l="1"/>
  <c r="F84" i="1"/>
  <c r="G25" i="1"/>
  <c r="F25" i="1" s="1"/>
  <c r="G54" i="1"/>
  <c r="F54" i="1" s="1"/>
  <c r="G66" i="1"/>
  <c r="F66" i="1" l="1"/>
  <c r="G64" i="1"/>
  <c r="F64" i="1" s="1"/>
  <c r="G22" i="1"/>
  <c r="F22" i="1" l="1"/>
  <c r="G62" i="1"/>
  <c r="G63" i="1" l="1"/>
  <c r="F62" i="1"/>
  <c r="F63" i="1" s="1"/>
</calcChain>
</file>

<file path=xl/sharedStrings.xml><?xml version="1.0" encoding="utf-8"?>
<sst xmlns="http://schemas.openxmlformats.org/spreadsheetml/2006/main" count="200" uniqueCount="188">
  <si>
    <t xml:space="preserve"> наименование на разпоредителя с бюджет</t>
  </si>
  <si>
    <t xml:space="preserve">                                                                                 Е  Ж  Е  М  Е  С  Е  Ч  Е  Н       О  Т  Ч  Е  Т</t>
  </si>
  <si>
    <t xml:space="preserve">                                                                                                                     З  А</t>
  </si>
  <si>
    <t xml:space="preserve">                                КАСОВОТО   ИЗПЪЛНЕНИЕ   НА   БЮДЖЕТА   И   СРЕДСТВАТА ОТ ЕВРОПЕЙСКИЯ СЪЮЗ</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</si>
  <si>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</si>
  <si>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</si>
  <si>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</si>
  <si>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</si>
  <si>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</si>
  <si>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</si>
  <si>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</si>
  <si>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</si>
  <si>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</si>
  <si>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</si>
  <si>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</si>
  <si>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</si>
  <si>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ИБСФ по Приложение № 10 от ЗДБ 2006 г.  (обобщен)</t>
  </si>
  <si>
    <t>ИБСФ по чл. 45 ал. 2 от ЗУДБ</t>
  </si>
  <si>
    <t xml:space="preserve">ИБСФ общини </t>
  </si>
  <si>
    <t>НА</t>
  </si>
  <si>
    <t>Годишен уточнен</t>
  </si>
  <si>
    <t>ОТЧЕТ</t>
  </si>
  <si>
    <t>ПОКАЗАТЕЛИТЕ</t>
  </si>
  <si>
    <t>план</t>
  </si>
  <si>
    <t xml:space="preserve">левови сметки </t>
  </si>
  <si>
    <t>валутни сметки</t>
  </si>
  <si>
    <t>(код 1)</t>
  </si>
  <si>
    <t>(код 2)</t>
  </si>
  <si>
    <t>(код 3)</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</si>
  <si>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</si>
  <si>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</si>
  <si>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</si>
  <si>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</si>
  <si>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</si>
  <si>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</si>
  <si>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</si>
  <si>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</si>
  <si>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</si>
  <si>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</si>
  <si>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</si>
  <si>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</si>
  <si>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</si>
  <si>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</si>
  <si>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</si>
  <si>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</si>
  <si>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</si>
  <si>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</si>
  <si>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</si>
  <si>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</si>
  <si>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</si>
  <si>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</si>
  <si>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</si>
  <si>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</si>
  <si>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</si>
  <si>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</si>
  <si>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</si>
  <si>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</si>
  <si>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</si>
  <si>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</si>
  <si>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</si>
  <si>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</si>
  <si>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</si>
  <si>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</si>
  <si>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</si>
  <si>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</si>
  <si>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</si>
  <si>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</si>
  <si>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Текуща издръжка </t>
  </si>
  <si>
    <t>§§ 10; 19; 46; 00-98</t>
  </si>
  <si>
    <t xml:space="preserve">5. Лихви </t>
  </si>
  <si>
    <t>§§ 21 - 29</t>
  </si>
  <si>
    <t xml:space="preserve">в т. ч. външни </t>
  </si>
  <si>
    <t xml:space="preserve">§§ 25 - 28; 29-69/29-70 и 29-92 </t>
  </si>
  <si>
    <t>6. Социални разходи, стипендии</t>
  </si>
  <si>
    <t>§§ 39 - 42; 00-98</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</si>
  <si>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</si>
  <si>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</si>
  <si>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</si>
  <si>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</si>
  <si>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</si>
  <si>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</si>
  <si>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</si>
  <si>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</si>
  <si>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</si>
  <si>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</si>
  <si>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</si>
  <si>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</si>
  <si>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</si>
  <si>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</si>
  <si>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</si>
  <si>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</si>
  <si>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</si>
  <si>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</si>
  <si>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</si>
  <si>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</si>
  <si>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</si>
  <si>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</si>
  <si>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</si>
  <si>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</si>
  <si>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</si>
  <si>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</si>
  <si>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</si>
  <si>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</si>
  <si>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</si>
  <si>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</si>
  <si>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</si>
  <si>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</si>
  <si>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</si>
  <si>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</si>
  <si>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</si>
  <si>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</si>
  <si>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</si>
  <si>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</si>
  <si>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</si>
  <si>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</si>
  <si>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</si>
  <si>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</si>
  <si>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</si>
  <si>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</si>
  <si>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</si>
  <si>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</si>
  <si>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</si>
  <si>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</si>
  <si>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</si>
  <si>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</si>
  <si>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</si>
  <si>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</si>
  <si>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</si>
  <si>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</si>
  <si>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</si>
  <si>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</si>
  <si>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плащания по активирани гаранции,поръчителства и преоформен дълг - възстановени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</si>
  <si>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</si>
  <si>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</si>
  <si>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</si>
  <si>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</si>
  <si>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</si>
  <si>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</si>
  <si>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</si>
  <si>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</si>
  <si>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</si>
  <si>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</si>
  <si>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</si>
  <si>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</si>
  <si>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</si>
  <si>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</si>
  <si>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</si>
  <si>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</si>
  <si>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</si>
  <si>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</si>
  <si>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</si>
  <si>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</si>
  <si>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</si>
  <si>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</si>
  <si>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</si>
  <si>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</si>
  <si>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</si>
  <si>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</si>
  <si>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</si>
  <si>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</si>
  <si>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</si>
  <si>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</si>
  <si>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</si>
  <si>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</si>
  <si>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</si>
  <si>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</si>
  <si>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</si>
  <si>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</si>
  <si>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ИЗГОТВИЛ: ,,,,,,,,,,,,,,,,,,,,,,,,,,,,,,,,,,,,,,,,,,,,,,,,,,,</t>
  </si>
  <si>
    <t>РЪКОВОДИТЕЛ:          …………………………</t>
  </si>
  <si>
    <t>ГЛ.СЧЕТОВОДИТЕЛ:  ………….……………..</t>
  </si>
  <si>
    <t>ЗАБЕЛЕЖКА:</t>
  </si>
  <si>
    <t xml:space="preserve">      1. При подаване на информацията в електронен вид да се имат предвид следните изисквания:</t>
  </si>
  <si>
    <t xml:space="preserve">           - да не се слагат (поставят) изкуствено разделители между цифрите, като запетайки, тирета, интервали и др.;</t>
  </si>
  <si>
    <t xml:space="preserve">           - във всяка клетка да има само едно цяло число (без десетични знаци);</t>
  </si>
  <si>
    <t xml:space="preserve">           - датата за край на периода да е в отделна клетка - само цифри и разделител;</t>
  </si>
  <si>
    <t xml:space="preserve">           - да не се вмъкват нови редове или колони в таблицата</t>
  </si>
  <si>
    <t xml:space="preserve">      2. Параграф 00-98 "Резерв за непредвидени и неотложни разходи" е само планов показател  и се включва в съответната позиция според основното предназначение,</t>
  </si>
  <si>
    <t xml:space="preserve">          Ползването на средствата, следва да се отчита по съответните разходни параграфи.    </t>
  </si>
  <si>
    <t xml:space="preserve">      3. Параграф 98-00 (колона "Отчет - код 1") следва сумарно да е равен на нула, с изключение на §98-90.</t>
  </si>
  <si>
    <t xml:space="preserve">         В тази връзка, сумите за тази позиция и за § 98-30, посочени в двете колони за левовите и валутни сметки следва да равни но с различни знаци.</t>
  </si>
  <si>
    <t xml:space="preserve">      4. Параграф 98-30 следва да прилага само в случаите на покупко-продажба на валута, при която се прехвърлят средства между левова и валутна сметка.</t>
  </si>
  <si>
    <t xml:space="preserve">          Когато от левова сметка се закупува валута и директно се извършва валутно плащане с тези средства без да се отнасят по валутна сметка,</t>
  </si>
  <si>
    <t xml:space="preserve">         § 98-30 не се прилага, а тази операция се отчита по съответния параграф, в зависимост от естеството и характера на плащането (например разходи за лихви и погашения по заеми).</t>
  </si>
  <si>
    <t xml:space="preserve">                      (М. Апостолова)</t>
  </si>
  <si>
    <t xml:space="preserve">                                                (Б. РАШКОВ)</t>
  </si>
  <si>
    <t xml:space="preserve">                                        (М. АПОСТОЛОВА)</t>
  </si>
  <si>
    <t>сл. тел.:02/904 66 59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</si>
</sst>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sz val="12"/>
      <color indexed="10"/>
      <name val="Arial CYR"/>
      <family val="2"/>
      <charset val="204"/>
    </font>
    <font>
      <b/>
      <sz val="14"/>
      <name val="Arial CYR"/>
      <charset val="204"/>
    </font>
    <font>
      <sz val="10"/>
      <color indexed="10"/>
      <name val="Arial CYR"/>
      <family val="2"/>
      <charset val="204"/>
    </font>
    <font>
      <sz val="11"/>
      <name val="Arial Cyr"/>
      <family val="2"/>
      <charset val="204"/>
    </font>
  </fonts>
  <fills count="4">
    <fill>
      <patternFill patternType="none"/>
    </fill>
    <fill>
      <patternFill patternType="gray125"/>
    </fill>
    <fill>
      <patternFill patternType="solid">
        <fgColor indexed="42"/>
        <bgColor indexed="64"/>
      </patternFill>
    </fill>
    <fill>
      <patternFill patternType="solid">
        <fgColor indexed="51"/>
        <bgColor indexed="64"/>
      </patternFill>
    </fill>
  </fills>
  <borders count="2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90">
    <xf numFmtId="0" fontId="0" fillId="0" borderId="0" xfId="0"/>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49" fontId="4" fillId="0" borderId="0" xfId="0" applyNumberFormat="1" applyFont="1" applyBorder="1" applyAlignment="1" applyProtection="1">
      <alignment horizontal="center"/>
      <protection locked="0"/>
    </xf>
    <xf numFmtId="0" fontId="11" fillId="0" borderId="0" xfId="0" applyFont="1" applyBorder="1" applyProtection="1">
      <protection locked="0"/>
    </xf>
    <xf numFmtId="0" fontId="12" fillId="0" borderId="0" xfId="0" applyFont="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164" fontId="3" fillId="0" borderId="0" xfId="0" applyNumberFormat="1" applyFont="1" applyFill="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164" fontId="3" fillId="0" borderId="6"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8"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3" fillId="0" borderId="8" xfId="0" applyFont="1" applyBorder="1" applyAlignment="1" applyProtection="1">
      <alignment horizontal="center" vertical="center"/>
      <protection locked="0"/>
    </xf>
    <xf numFmtId="0" fontId="0" fillId="0" borderId="12" xfId="0" applyBorder="1" applyAlignment="1" applyProtection="1">
      <alignment vertical="center"/>
      <protection locked="0"/>
    </xf>
    <xf numFmtId="164" fontId="3" fillId="0" borderId="10"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4" fontId="3" fillId="0" borderId="13"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1" fillId="0" borderId="16" xfId="0" applyFont="1" applyBorder="1" applyProtection="1">
      <protection locked="0"/>
    </xf>
    <xf numFmtId="0" fontId="4" fillId="0" borderId="16" xfId="0" quotePrefix="1" applyFont="1" applyBorder="1" applyAlignment="1" applyProtection="1">
      <alignment horizontal="center"/>
      <protection locked="0"/>
    </xf>
    <xf numFmtId="0" fontId="4" fillId="0" borderId="17" xfId="0" quotePrefix="1" applyFont="1" applyBorder="1" applyAlignment="1" applyProtection="1">
      <alignment horizontal="center"/>
      <protection locked="0"/>
    </xf>
    <xf numFmtId="0" fontId="2" fillId="0" borderId="8" xfId="0" applyFont="1" applyBorder="1" applyProtection="1">
      <protection locked="0"/>
    </xf>
    <xf numFmtId="0" fontId="11" fillId="0" borderId="9" xfId="0" applyFont="1" applyBorder="1" applyProtection="1">
      <protection locked="0"/>
    </xf>
    <xf numFmtId="0" fontId="3" fillId="0" borderId="9" xfId="0" applyFont="1" applyBorder="1" applyAlignment="1" applyProtection="1">
      <protection locked="0"/>
    </xf>
    <xf numFmtId="0" fontId="3" fillId="0" borderId="12" xfId="0" applyFont="1" applyBorder="1" applyAlignment="1" applyProtection="1">
      <protection locked="0"/>
    </xf>
    <xf numFmtId="0" fontId="3" fillId="0" borderId="8" xfId="0" applyFont="1" applyBorder="1" applyAlignment="1" applyProtection="1">
      <protection locked="0"/>
    </xf>
    <xf numFmtId="0" fontId="2" fillId="0" borderId="0" xfId="0" applyFont="1" applyBorder="1" applyProtection="1"/>
    <xf numFmtId="0" fontId="5" fillId="0" borderId="16" xfId="0" applyFont="1" applyBorder="1" applyAlignment="1" applyProtection="1">
      <alignment horizontal="left"/>
    </xf>
    <xf numFmtId="0" fontId="14" fillId="0" borderId="16" xfId="0" applyFont="1" applyBorder="1" applyAlignment="1" applyProtection="1">
      <alignment horizontal="left"/>
    </xf>
    <xf numFmtId="0" fontId="3" fillId="0" borderId="16" xfId="0" quotePrefix="1" applyFont="1" applyBorder="1" applyAlignment="1" applyProtection="1">
      <alignment horizontal="left"/>
      <protection locked="0"/>
    </xf>
    <xf numFmtId="3" fontId="3" fillId="0" borderId="16" xfId="0" applyNumberFormat="1" applyFont="1" applyBorder="1" applyAlignment="1" applyProtection="1"/>
    <xf numFmtId="1" fontId="3" fillId="0" borderId="16" xfId="0" applyNumberFormat="1" applyFont="1" applyBorder="1" applyAlignment="1" applyProtection="1"/>
    <xf numFmtId="4" fontId="3" fillId="0" borderId="8" xfId="0" applyNumberFormat="1" applyFont="1" applyBorder="1" applyAlignment="1" applyProtection="1">
      <protection locked="0"/>
    </xf>
    <xf numFmtId="164" fontId="11" fillId="0" borderId="18"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Fill="1" applyBorder="1" applyAlignment="1" applyProtection="1">
      <alignment horizontal="left"/>
    </xf>
    <xf numFmtId="0" fontId="11" fillId="0" borderId="5" xfId="0" applyFont="1" applyBorder="1" applyAlignment="1" applyProtection="1">
      <alignment horizontal="left"/>
      <protection locked="0"/>
    </xf>
    <xf numFmtId="3" fontId="3" fillId="0" borderId="5" xfId="0" applyNumberFormat="1" applyFont="1" applyBorder="1" applyAlignment="1" applyProtection="1"/>
    <xf numFmtId="1" fontId="3" fillId="0" borderId="5" xfId="0" applyNumberFormat="1" applyFont="1" applyBorder="1" applyAlignment="1" applyProtection="1">
      <protection locked="0"/>
    </xf>
    <xf numFmtId="1" fontId="3" fillId="0" borderId="8" xfId="0" applyNumberFormat="1" applyFont="1" applyBorder="1" applyAlignment="1" applyProtection="1">
      <alignment horizontal="right"/>
      <protection locked="0"/>
    </xf>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0" borderId="20" xfId="0" applyNumberFormat="1" applyFont="1" applyBorder="1" applyAlignment="1" applyProtection="1"/>
    <xf numFmtId="3" fontId="3" fillId="0" borderId="13" xfId="0" applyNumberFormat="1" applyFont="1" applyBorder="1" applyAlignment="1" applyProtection="1"/>
    <xf numFmtId="1" fontId="3" fillId="0" borderId="20" xfId="0" applyNumberFormat="1" applyFont="1" applyBorder="1" applyAlignment="1" applyProtection="1">
      <protection locked="0"/>
    </xf>
    <xf numFmtId="0" fontId="11" fillId="0" borderId="16" xfId="0" applyFont="1" applyBorder="1" applyAlignment="1" applyProtection="1">
      <alignment horizontal="left"/>
    </xf>
    <xf numFmtId="0" fontId="11" fillId="0" borderId="16"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0" borderId="19" xfId="0" applyNumberFormat="1" applyFont="1" applyBorder="1" applyAlignment="1" applyProtection="1"/>
    <xf numFmtId="1" fontId="3" fillId="0" borderId="13" xfId="0" applyNumberFormat="1" applyFont="1" applyBorder="1" applyAlignment="1" applyProtection="1">
      <protection locked="0"/>
    </xf>
    <xf numFmtId="1" fontId="3" fillId="0" borderId="19" xfId="0" applyNumberFormat="1" applyFont="1" applyBorder="1" applyAlignment="1" applyProtection="1">
      <protection locked="0"/>
    </xf>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21" xfId="0" applyFont="1" applyFill="1" applyBorder="1" applyAlignment="1" applyProtection="1">
      <alignment horizontal="left"/>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0" borderId="15" xfId="0" applyNumberFormat="1" applyFont="1" applyBorder="1" applyAlignment="1" applyProtection="1"/>
    <xf numFmtId="1" fontId="3" fillId="0" borderId="15" xfId="0" applyNumberFormat="1" applyFont="1" applyBorder="1" applyAlignment="1" applyProtection="1">
      <protection locked="0"/>
    </xf>
    <xf numFmtId="0" fontId="15"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0" borderId="2" xfId="0" applyNumberFormat="1" applyFont="1" applyBorder="1" applyAlignment="1" applyProtection="1"/>
    <xf numFmtId="1" fontId="3" fillId="0" borderId="2" xfId="0" applyNumberFormat="1" applyFont="1" applyBorder="1" applyAlignment="1" applyProtection="1">
      <protection locked="0"/>
    </xf>
    <xf numFmtId="0" fontId="11" fillId="0" borderId="13" xfId="0" applyFont="1" applyBorder="1" applyAlignment="1" applyProtection="1">
      <alignment horizontal="left"/>
      <protection locked="0"/>
    </xf>
    <xf numFmtId="3" fontId="11" fillId="0" borderId="2" xfId="0" quotePrefix="1" applyNumberFormat="1" applyFont="1" applyBorder="1" applyAlignment="1" applyProtection="1"/>
    <xf numFmtId="1" fontId="11" fillId="0" borderId="2" xfId="0" quotePrefix="1" applyNumberFormat="1" applyFont="1" applyBorder="1" applyAlignment="1" applyProtection="1">
      <protection locked="0"/>
    </xf>
    <xf numFmtId="1" fontId="11" fillId="0" borderId="8" xfId="0" quotePrefix="1" applyNumberFormat="1" applyFont="1" applyBorder="1" applyAlignment="1" applyProtection="1">
      <alignment horizontal="right"/>
      <protection locked="0"/>
    </xf>
    <xf numFmtId="0" fontId="11" fillId="0" borderId="22" xfId="0" applyFont="1" applyBorder="1" applyAlignment="1" applyProtection="1">
      <alignment horizontal="left"/>
    </xf>
    <xf numFmtId="0" fontId="11" fillId="0" borderId="2" xfId="0" applyFont="1" applyFill="1" applyBorder="1" applyAlignment="1" applyProtection="1">
      <alignment horizontal="left"/>
    </xf>
    <xf numFmtId="1" fontId="11" fillId="0" borderId="9" xfId="0" quotePrefix="1" applyNumberFormat="1" applyFont="1" applyBorder="1" applyAlignment="1" applyProtection="1">
      <protection locked="0"/>
    </xf>
    <xf numFmtId="0" fontId="2" fillId="0" borderId="0" xfId="0" applyFont="1" applyProtection="1"/>
    <xf numFmtId="0" fontId="16" fillId="0" borderId="16" xfId="0" quotePrefix="1" applyFont="1" applyBorder="1" applyAlignment="1" applyProtection="1">
      <alignment horizontal="left"/>
    </xf>
    <xf numFmtId="0" fontId="3" fillId="0" borderId="16" xfId="0" applyFont="1" applyBorder="1" applyAlignment="1" applyProtection="1">
      <alignment horizontal="left"/>
    </xf>
    <xf numFmtId="1" fontId="3" fillId="0" borderId="22" xfId="0" applyNumberFormat="1" applyFont="1" applyBorder="1" applyAlignment="1" applyProtection="1"/>
    <xf numFmtId="164" fontId="11" fillId="0" borderId="0" xfId="0" applyNumberFormat="1" applyFont="1" applyProtection="1">
      <protection locked="0"/>
    </xf>
    <xf numFmtId="164" fontId="11" fillId="0" borderId="0" xfId="0" applyNumberFormat="1" applyFont="1" applyFill="1" applyBorder="1" applyProtection="1">
      <protection locked="0"/>
    </xf>
    <xf numFmtId="0" fontId="11" fillId="0" borderId="20" xfId="0" quotePrefix="1" applyFont="1" applyBorder="1" applyAlignment="1" applyProtection="1">
      <alignment horizontal="left"/>
    </xf>
    <xf numFmtId="0" fontId="11" fillId="0" borderId="20" xfId="0" quotePrefix="1" applyFont="1" applyBorder="1" applyAlignment="1" applyProtection="1">
      <alignment horizontal="left"/>
      <protection locked="0"/>
    </xf>
    <xf numFmtId="1" fontId="3" fillId="0" borderId="0" xfId="0" applyNumberFormat="1" applyFont="1" applyBorder="1" applyAlignment="1" applyProtection="1">
      <alignment horizontal="righ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9" xfId="0" applyFont="1" applyFill="1" applyBorder="1" applyAlignment="1" applyProtection="1">
      <alignment horizontal="left"/>
    </xf>
    <xf numFmtId="0" fontId="15"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1" fontId="3" fillId="0" borderId="23" xfId="0" applyNumberFormat="1" applyFont="1" applyBorder="1" applyAlignment="1" applyProtection="1">
      <protection locked="0"/>
    </xf>
    <xf numFmtId="1" fontId="3" fillId="0" borderId="24" xfId="0" applyNumberFormat="1" applyFont="1" applyBorder="1" applyAlignment="1" applyProtection="1">
      <protection locked="0"/>
    </xf>
    <xf numFmtId="0" fontId="17" fillId="0" borderId="0" xfId="0" applyFont="1" applyProtection="1"/>
    <xf numFmtId="0" fontId="11" fillId="0" borderId="15" xfId="0" applyFont="1" applyBorder="1" applyAlignment="1" applyProtection="1">
      <alignment horizontal="left"/>
    </xf>
    <xf numFmtId="0" fontId="11" fillId="0" borderId="13" xfId="0" quotePrefix="1" applyFont="1" applyBorder="1" applyAlignment="1" applyProtection="1">
      <alignment horizontal="left"/>
      <protection locked="0"/>
    </xf>
    <xf numFmtId="3" fontId="11" fillId="0" borderId="16" xfId="0" quotePrefix="1" applyNumberFormat="1" applyFont="1" applyBorder="1" applyAlignment="1" applyProtection="1"/>
    <xf numFmtId="1" fontId="11" fillId="0" borderId="13" xfId="0" quotePrefix="1" applyNumberFormat="1" applyFont="1" applyBorder="1" applyAlignment="1" applyProtection="1">
      <protection locked="0"/>
    </xf>
    <xf numFmtId="1" fontId="11" fillId="0" borderId="19" xfId="0" quotePrefix="1" applyNumberFormat="1" applyFont="1" applyBorder="1" applyAlignment="1" applyProtection="1">
      <protection locked="0"/>
    </xf>
    <xf numFmtId="0" fontId="16" fillId="0" borderId="2" xfId="0" applyFont="1" applyBorder="1" applyAlignment="1" applyProtection="1">
      <alignment horizontal="left"/>
    </xf>
    <xf numFmtId="0" fontId="3" fillId="0" borderId="2" xfId="0" applyFont="1" applyBorder="1" applyAlignment="1" applyProtection="1">
      <alignment horizontal="left"/>
    </xf>
    <xf numFmtId="0" fontId="3" fillId="0" borderId="16" xfId="0" applyFont="1" applyBorder="1" applyAlignment="1" applyProtection="1">
      <alignment horizontal="left"/>
      <protection locked="0"/>
    </xf>
    <xf numFmtId="3" fontId="11" fillId="0" borderId="19" xfId="0" quotePrefix="1" applyNumberFormat="1" applyFont="1" applyBorder="1" applyAlignment="1" applyProtection="1"/>
    <xf numFmtId="43" fontId="11" fillId="0" borderId="13" xfId="1" applyFont="1" applyBorder="1" applyAlignment="1" applyProtection="1">
      <alignment horizontal="left"/>
    </xf>
    <xf numFmtId="0" fontId="11" fillId="0" borderId="13" xfId="0" quotePrefix="1" applyFont="1" applyBorder="1" applyAlignment="1" applyProtection="1">
      <alignment horizontal="left"/>
    </xf>
    <xf numFmtId="0" fontId="11" fillId="0" borderId="13"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0" borderId="9" xfId="0" quotePrefix="1" applyNumberFormat="1" applyFont="1" applyBorder="1" applyAlignment="1" applyProtection="1"/>
    <xf numFmtId="1" fontId="11" fillId="0" borderId="12" xfId="0" quotePrefix="1" applyNumberFormat="1" applyFont="1" applyBorder="1" applyAlignment="1" applyProtection="1">
      <protection locked="0"/>
    </xf>
    <xf numFmtId="1" fontId="11" fillId="0" borderId="11" xfId="0" quotePrefix="1" applyNumberFormat="1" applyFont="1" applyBorder="1" applyAlignment="1" applyProtection="1">
      <protection locked="0"/>
    </xf>
    <xf numFmtId="1" fontId="11" fillId="0" borderId="19" xfId="0" quotePrefix="1" applyNumberFormat="1" applyFont="1" applyBorder="1" applyAlignment="1" applyProtection="1"/>
    <xf numFmtId="3" fontId="3" fillId="0" borderId="16" xfId="0" applyNumberFormat="1" applyFont="1" applyBorder="1" applyAlignment="1" applyProtection="1">
      <alignment horizontal="right"/>
    </xf>
    <xf numFmtId="1" fontId="3" fillId="0" borderId="16"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0" borderId="9" xfId="0" applyNumberFormat="1" applyFont="1" applyBorder="1" applyAlignment="1" applyProtection="1">
      <alignment horizontal="right"/>
    </xf>
    <xf numFmtId="3" fontId="3" fillId="0" borderId="9" xfId="0" applyNumberFormat="1" applyFont="1" applyBorder="1" applyAlignment="1" applyProtection="1"/>
    <xf numFmtId="1" fontId="3" fillId="0" borderId="9" xfId="0" applyNumberFormat="1" applyFont="1" applyBorder="1" applyAlignment="1" applyProtection="1">
      <alignment horizontal="right"/>
    </xf>
    <xf numFmtId="3" fontId="11" fillId="0" borderId="19" xfId="0" quotePrefix="1" applyNumberFormat="1" applyFont="1" applyBorder="1" applyAlignment="1" applyProtection="1">
      <protection locked="0"/>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0" borderId="15" xfId="0" quotePrefix="1" applyNumberFormat="1" applyFont="1" applyBorder="1" applyAlignment="1" applyProtection="1"/>
    <xf numFmtId="1" fontId="11" fillId="0" borderId="15" xfId="0" quotePrefix="1" applyNumberFormat="1" applyFont="1" applyBorder="1" applyAlignment="1" applyProtection="1">
      <protection locked="0"/>
    </xf>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0" borderId="5" xfId="0" quotePrefix="1" applyNumberFormat="1" applyFont="1" applyBorder="1" applyAlignment="1" applyProtection="1"/>
    <xf numFmtId="1" fontId="11" fillId="0" borderId="5" xfId="0" quotePrefix="1" applyNumberFormat="1" applyFont="1" applyBorder="1" applyAlignment="1" applyProtection="1">
      <protection locked="0"/>
    </xf>
    <xf numFmtId="164" fontId="11" fillId="0" borderId="2" xfId="0" applyNumberFormat="1" applyFont="1" applyBorder="1" applyProtection="1"/>
    <xf numFmtId="164" fontId="11" fillId="0" borderId="2" xfId="0" applyNumberFormat="1" applyFont="1" applyBorder="1" applyProtection="1">
      <protection locked="0"/>
    </xf>
    <xf numFmtId="1" fontId="11" fillId="0" borderId="0" xfId="0" quotePrefix="1" applyNumberFormat="1" applyFont="1" applyBorder="1" applyAlignment="1" applyProtection="1">
      <alignment horizontal="right"/>
      <protection locked="0"/>
    </xf>
    <xf numFmtId="164" fontId="11" fillId="0" borderId="16" xfId="0" applyNumberFormat="1" applyFont="1" applyBorder="1" applyProtection="1">
      <protection locked="0"/>
    </xf>
    <xf numFmtId="1" fontId="3" fillId="0" borderId="16" xfId="0" applyNumberFormat="1" applyFont="1" applyBorder="1" applyAlignment="1" applyProtection="1">
      <protection locked="0"/>
    </xf>
    <xf numFmtId="164" fontId="11" fillId="0" borderId="17" xfId="0" applyNumberFormat="1" applyFont="1" applyBorder="1" applyProtection="1">
      <protection locked="0"/>
    </xf>
    <xf numFmtId="1" fontId="3" fillId="0" borderId="25" xfId="0" applyNumberFormat="1" applyFont="1" applyBorder="1" applyAlignment="1" applyProtection="1">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1" fontId="3" fillId="0" borderId="2" xfId="0" applyNumberFormat="1" applyFont="1" applyBorder="1" applyProtection="1">
      <protection locked="0"/>
    </xf>
    <xf numFmtId="1" fontId="3" fillId="0" borderId="23" xfId="0" applyNumberFormat="1" applyFont="1" applyBorder="1" applyProtection="1">
      <protection locked="0"/>
    </xf>
    <xf numFmtId="1" fontId="3" fillId="0" borderId="2" xfId="0" applyNumberFormat="1" applyFont="1" applyBorder="1" applyProtection="1"/>
    <xf numFmtId="1" fontId="3" fillId="0" borderId="27" xfId="0" applyNumberFormat="1" applyFont="1" applyBorder="1" applyProtection="1">
      <protection locked="0"/>
    </xf>
    <xf numFmtId="3" fontId="11" fillId="0" borderId="0"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8" fillId="0" borderId="0" xfId="0" quotePrefix="1" applyFont="1" applyBorder="1" applyAlignment="1" applyProtection="1">
      <alignment horizontal="left"/>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es_Otchet\New%20folder%20(2)\&#1084;.%2010.2014\B1_2014_10_8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E9">
            <v>41640</v>
          </cell>
          <cell r="F9">
            <v>41943</v>
          </cell>
        </row>
        <row r="12">
          <cell r="B12" t="str">
            <v>НАЦИОНАЛНО БЮРО ЗА КОНТРОЛ НА СПЕЦИАЛНИТЕ РАЗУЗНАВАТЕЛНИ СРЕДСТВА</v>
          </cell>
          <cell r="F12" t="str">
            <v>8500</v>
          </cell>
        </row>
        <row r="17">
          <cell r="E17">
            <v>0</v>
          </cell>
        </row>
        <row r="22">
          <cell r="E22">
            <v>0</v>
          </cell>
          <cell r="F22">
            <v>0</v>
          </cell>
          <cell r="G22">
            <v>0</v>
          </cell>
        </row>
        <row r="28">
          <cell r="E28">
            <v>0</v>
          </cell>
          <cell r="F28">
            <v>0</v>
          </cell>
          <cell r="G28">
            <v>0</v>
          </cell>
        </row>
        <row r="33">
          <cell r="E33">
            <v>0</v>
          </cell>
          <cell r="F33">
            <v>0</v>
          </cell>
          <cell r="G33">
            <v>0</v>
          </cell>
        </row>
        <row r="39">
          <cell r="E39">
            <v>0</v>
          </cell>
          <cell r="F39">
            <v>0</v>
          </cell>
          <cell r="G39">
            <v>0</v>
          </cell>
        </row>
        <row r="44">
          <cell r="E44">
            <v>0</v>
          </cell>
          <cell r="F44">
            <v>0</v>
          </cell>
          <cell r="G44">
            <v>0</v>
          </cell>
        </row>
        <row r="49">
          <cell r="E49">
            <v>0</v>
          </cell>
          <cell r="F49">
            <v>0</v>
          </cell>
          <cell r="G49">
            <v>0</v>
          </cell>
        </row>
        <row r="55">
          <cell r="E55">
            <v>0</v>
          </cell>
          <cell r="F55">
            <v>0</v>
          </cell>
          <cell r="G55">
            <v>0</v>
          </cell>
        </row>
        <row r="58">
          <cell r="E58">
            <v>0</v>
          </cell>
          <cell r="F58">
            <v>0</v>
          </cell>
          <cell r="G58">
            <v>0</v>
          </cell>
        </row>
        <row r="62">
          <cell r="E62">
            <v>0</v>
          </cell>
          <cell r="F62">
            <v>0</v>
          </cell>
          <cell r="G62">
            <v>0</v>
          </cell>
        </row>
        <row r="72">
          <cell r="E72">
            <v>0</v>
          </cell>
          <cell r="F72">
            <v>0</v>
          </cell>
          <cell r="G72">
            <v>0</v>
          </cell>
        </row>
        <row r="87">
          <cell r="E87">
            <v>0</v>
          </cell>
          <cell r="F87">
            <v>0</v>
          </cell>
          <cell r="G87">
            <v>0</v>
          </cell>
        </row>
        <row r="91">
          <cell r="E91">
            <v>0</v>
          </cell>
          <cell r="F91">
            <v>0</v>
          </cell>
          <cell r="G91">
            <v>0</v>
          </cell>
        </row>
        <row r="105">
          <cell r="E105">
            <v>0</v>
          </cell>
          <cell r="F105">
            <v>0</v>
          </cell>
          <cell r="G105">
            <v>0</v>
          </cell>
        </row>
        <row r="109">
          <cell r="E109">
            <v>0</v>
          </cell>
          <cell r="F109">
            <v>0</v>
          </cell>
          <cell r="G109">
            <v>0</v>
          </cell>
        </row>
        <row r="115">
          <cell r="E115">
            <v>0</v>
          </cell>
          <cell r="F115">
            <v>0</v>
          </cell>
          <cell r="G115">
            <v>0</v>
          </cell>
        </row>
        <row r="119">
          <cell r="E119">
            <v>0</v>
          </cell>
          <cell r="F119">
            <v>0</v>
          </cell>
          <cell r="G119">
            <v>0</v>
          </cell>
        </row>
        <row r="133">
          <cell r="E133">
            <v>0</v>
          </cell>
          <cell r="F133">
            <v>0</v>
          </cell>
          <cell r="G133">
            <v>0</v>
          </cell>
        </row>
        <row r="136">
          <cell r="E136">
            <v>0</v>
          </cell>
          <cell r="F136">
            <v>0</v>
          </cell>
          <cell r="G136">
            <v>0</v>
          </cell>
        </row>
        <row r="145">
          <cell r="E145">
            <v>0</v>
          </cell>
          <cell r="F145">
            <v>0</v>
          </cell>
          <cell r="G145">
            <v>0</v>
          </cell>
        </row>
        <row r="154">
          <cell r="E154">
            <v>0</v>
          </cell>
          <cell r="F154">
            <v>0</v>
          </cell>
          <cell r="G154">
            <v>0</v>
          </cell>
        </row>
        <row r="181">
          <cell r="E181">
            <v>850000</v>
          </cell>
          <cell r="F181">
            <v>415443</v>
          </cell>
          <cell r="G181">
            <v>0</v>
          </cell>
        </row>
        <row r="184">
          <cell r="E184">
            <v>0</v>
          </cell>
          <cell r="F184">
            <v>5368</v>
          </cell>
          <cell r="G184">
            <v>0</v>
          </cell>
        </row>
        <row r="190">
          <cell r="E190">
            <v>0</v>
          </cell>
          <cell r="F190">
            <v>57194</v>
          </cell>
          <cell r="G190">
            <v>0</v>
          </cell>
        </row>
        <row r="196">
          <cell r="E196">
            <v>0</v>
          </cell>
          <cell r="F196">
            <v>0</v>
          </cell>
          <cell r="G196">
            <v>0</v>
          </cell>
        </row>
        <row r="197">
          <cell r="E197">
            <v>374100</v>
          </cell>
          <cell r="F197">
            <v>127656</v>
          </cell>
          <cell r="G197">
            <v>0</v>
          </cell>
        </row>
        <row r="215">
          <cell r="E215">
            <v>1900</v>
          </cell>
          <cell r="F215">
            <v>1864</v>
          </cell>
          <cell r="G215">
            <v>0</v>
          </cell>
        </row>
        <row r="219">
          <cell r="E219">
            <v>0</v>
          </cell>
          <cell r="F219">
            <v>0</v>
          </cell>
          <cell r="G219">
            <v>0</v>
          </cell>
        </row>
        <row r="225">
          <cell r="E225">
            <v>0</v>
          </cell>
          <cell r="F225">
            <v>0</v>
          </cell>
          <cell r="G225">
            <v>0</v>
          </cell>
        </row>
        <row r="228">
          <cell r="E228">
            <v>0</v>
          </cell>
          <cell r="F228">
            <v>0</v>
          </cell>
          <cell r="G228">
            <v>0</v>
          </cell>
        </row>
        <row r="229">
          <cell r="E229">
            <v>0</v>
          </cell>
          <cell r="F229">
            <v>0</v>
          </cell>
          <cell r="G229">
            <v>0</v>
          </cell>
        </row>
        <row r="230">
          <cell r="E230">
            <v>0</v>
          </cell>
          <cell r="F230">
            <v>0</v>
          </cell>
          <cell r="G230">
            <v>0</v>
          </cell>
        </row>
        <row r="231">
          <cell r="E231">
            <v>0</v>
          </cell>
          <cell r="F231">
            <v>0</v>
          </cell>
          <cell r="G231">
            <v>0</v>
          </cell>
        </row>
        <row r="232">
          <cell r="E232">
            <v>0</v>
          </cell>
          <cell r="F232">
            <v>0</v>
          </cell>
          <cell r="G232">
            <v>0</v>
          </cell>
        </row>
        <row r="234">
          <cell r="E234">
            <v>0</v>
          </cell>
          <cell r="F234">
            <v>0</v>
          </cell>
          <cell r="G234">
            <v>0</v>
          </cell>
        </row>
        <row r="235">
          <cell r="E235">
            <v>0</v>
          </cell>
          <cell r="F235">
            <v>0</v>
          </cell>
          <cell r="G235">
            <v>0</v>
          </cell>
        </row>
        <row r="238">
          <cell r="E238">
            <v>0</v>
          </cell>
        </row>
        <row r="239">
          <cell r="E239">
            <v>0</v>
          </cell>
          <cell r="F239">
            <v>0</v>
          </cell>
          <cell r="G239">
            <v>0</v>
          </cell>
        </row>
        <row r="246">
          <cell r="E246">
            <v>0</v>
          </cell>
          <cell r="F246">
            <v>0</v>
          </cell>
          <cell r="G246">
            <v>0</v>
          </cell>
        </row>
        <row r="247">
          <cell r="E247">
            <v>0</v>
          </cell>
          <cell r="F247">
            <v>0</v>
          </cell>
          <cell r="G247">
            <v>0</v>
          </cell>
        </row>
        <row r="248">
          <cell r="E248">
            <v>0</v>
          </cell>
          <cell r="F248">
            <v>0</v>
          </cell>
          <cell r="G248">
            <v>0</v>
          </cell>
        </row>
        <row r="249">
          <cell r="E249">
            <v>0</v>
          </cell>
          <cell r="F249">
            <v>0</v>
          </cell>
          <cell r="G249">
            <v>0</v>
          </cell>
        </row>
        <row r="256">
          <cell r="E256">
            <v>0</v>
          </cell>
          <cell r="F256">
            <v>0</v>
          </cell>
          <cell r="G256">
            <v>0</v>
          </cell>
        </row>
        <row r="260">
          <cell r="E260">
            <v>0</v>
          </cell>
          <cell r="F260">
            <v>0</v>
          </cell>
          <cell r="G260">
            <v>0</v>
          </cell>
        </row>
        <row r="261">
          <cell r="E261">
            <v>0</v>
          </cell>
          <cell r="F261">
            <v>0</v>
          </cell>
          <cell r="G261">
            <v>0</v>
          </cell>
        </row>
        <row r="262">
          <cell r="E262">
            <v>0</v>
          </cell>
          <cell r="F262">
            <v>0</v>
          </cell>
          <cell r="G262">
            <v>0</v>
          </cell>
        </row>
        <row r="263">
          <cell r="E263">
            <v>0</v>
          </cell>
          <cell r="F263">
            <v>0</v>
          </cell>
          <cell r="G263">
            <v>0</v>
          </cell>
        </row>
        <row r="266">
          <cell r="E266">
            <v>40000</v>
          </cell>
          <cell r="F266">
            <v>39287</v>
          </cell>
          <cell r="G266">
            <v>0</v>
          </cell>
        </row>
        <row r="267">
          <cell r="E267">
            <v>178000</v>
          </cell>
          <cell r="F267">
            <v>80846</v>
          </cell>
          <cell r="G267">
            <v>0</v>
          </cell>
        </row>
        <row r="275">
          <cell r="E275">
            <v>30000</v>
          </cell>
          <cell r="F275">
            <v>0</v>
          </cell>
          <cell r="G275">
            <v>0</v>
          </cell>
        </row>
        <row r="278">
          <cell r="E278">
            <v>0</v>
          </cell>
          <cell r="F278">
            <v>0</v>
          </cell>
          <cell r="G278">
            <v>0</v>
          </cell>
        </row>
        <row r="279">
          <cell r="E279">
            <v>0</v>
          </cell>
          <cell r="F279">
            <v>0</v>
          </cell>
          <cell r="G279">
            <v>0</v>
          </cell>
        </row>
        <row r="284">
          <cell r="E284">
            <v>0</v>
          </cell>
          <cell r="F284">
            <v>0</v>
          </cell>
          <cell r="G284">
            <v>0</v>
          </cell>
        </row>
        <row r="285">
          <cell r="E285">
            <v>0</v>
          </cell>
          <cell r="F285">
            <v>0</v>
          </cell>
          <cell r="G285">
            <v>0</v>
          </cell>
        </row>
        <row r="287">
          <cell r="E287">
            <v>0</v>
          </cell>
          <cell r="F287">
            <v>0</v>
          </cell>
          <cell r="G287">
            <v>0</v>
          </cell>
        </row>
        <row r="288">
          <cell r="E288">
            <v>0</v>
          </cell>
          <cell r="F288">
            <v>0</v>
          </cell>
          <cell r="G288">
            <v>0</v>
          </cell>
        </row>
        <row r="348">
          <cell r="E348">
            <v>0</v>
          </cell>
          <cell r="F348">
            <v>0</v>
          </cell>
          <cell r="G348">
            <v>0</v>
          </cell>
        </row>
        <row r="362">
          <cell r="E362">
            <v>1474000</v>
          </cell>
          <cell r="F362">
            <v>595061</v>
          </cell>
          <cell r="G362">
            <v>0</v>
          </cell>
        </row>
        <row r="370">
          <cell r="E370">
            <v>0</v>
          </cell>
          <cell r="F370">
            <v>0</v>
          </cell>
          <cell r="G370">
            <v>0</v>
          </cell>
        </row>
        <row r="375">
          <cell r="E375">
            <v>0</v>
          </cell>
          <cell r="F375">
            <v>0</v>
          </cell>
          <cell r="G375">
            <v>0</v>
          </cell>
        </row>
        <row r="378">
          <cell r="E378">
            <v>0</v>
          </cell>
          <cell r="F378">
            <v>0</v>
          </cell>
          <cell r="G378">
            <v>0</v>
          </cell>
        </row>
        <row r="383">
          <cell r="E383">
            <v>0</v>
          </cell>
          <cell r="F383">
            <v>0</v>
          </cell>
          <cell r="G383">
            <v>0</v>
          </cell>
        </row>
        <row r="386">
          <cell r="E386">
            <v>0</v>
          </cell>
          <cell r="F386">
            <v>0</v>
          </cell>
          <cell r="G386">
            <v>0</v>
          </cell>
        </row>
        <row r="389">
          <cell r="E389">
            <v>0</v>
          </cell>
          <cell r="F389">
            <v>0</v>
          </cell>
          <cell r="G389">
            <v>0</v>
          </cell>
        </row>
        <row r="393">
          <cell r="E393">
            <v>0</v>
          </cell>
          <cell r="F393">
            <v>0</v>
          </cell>
          <cell r="G393">
            <v>0</v>
          </cell>
        </row>
        <row r="396">
          <cell r="E396">
            <v>0</v>
          </cell>
          <cell r="F396">
            <v>0</v>
          </cell>
          <cell r="G396">
            <v>0</v>
          </cell>
        </row>
        <row r="399">
          <cell r="E399">
            <v>0</v>
          </cell>
          <cell r="F399">
            <v>135509</v>
          </cell>
          <cell r="G399">
            <v>0</v>
          </cell>
        </row>
        <row r="413">
          <cell r="E413">
            <v>0</v>
          </cell>
          <cell r="F413">
            <v>0</v>
          </cell>
          <cell r="G413">
            <v>0</v>
          </cell>
        </row>
        <row r="448">
          <cell r="E448">
            <v>0</v>
          </cell>
          <cell r="F448">
            <v>0</v>
          </cell>
          <cell r="G448">
            <v>0</v>
          </cell>
        </row>
        <row r="458">
          <cell r="E458">
            <v>0</v>
          </cell>
          <cell r="F458">
            <v>0</v>
          </cell>
          <cell r="G458">
            <v>0</v>
          </cell>
        </row>
        <row r="484">
          <cell r="E484">
            <v>0</v>
          </cell>
          <cell r="F484">
            <v>0</v>
          </cell>
          <cell r="G484">
            <v>0</v>
          </cell>
        </row>
        <row r="490">
          <cell r="E490">
            <v>0</v>
          </cell>
          <cell r="F490">
            <v>0</v>
          </cell>
          <cell r="G490">
            <v>0</v>
          </cell>
        </row>
        <row r="499">
          <cell r="E499">
            <v>0</v>
          </cell>
          <cell r="F499">
            <v>0</v>
          </cell>
          <cell r="G499">
            <v>0</v>
          </cell>
        </row>
        <row r="503">
          <cell r="E503">
            <v>0</v>
          </cell>
          <cell r="F503">
            <v>0</v>
          </cell>
          <cell r="G503">
            <v>0</v>
          </cell>
        </row>
        <row r="508">
          <cell r="E508">
            <v>0</v>
          </cell>
          <cell r="F508">
            <v>0</v>
          </cell>
          <cell r="G508">
            <v>0</v>
          </cell>
        </row>
        <row r="511">
          <cell r="E511">
            <v>0</v>
          </cell>
          <cell r="F511">
            <v>0</v>
          </cell>
          <cell r="G511">
            <v>0</v>
          </cell>
        </row>
        <row r="518">
          <cell r="E518">
            <v>0</v>
          </cell>
          <cell r="F518">
            <v>0</v>
          </cell>
          <cell r="G518">
            <v>0</v>
          </cell>
        </row>
        <row r="523">
          <cell r="E523">
            <v>0</v>
          </cell>
          <cell r="F523">
            <v>0</v>
          </cell>
          <cell r="G523">
            <v>0</v>
          </cell>
        </row>
        <row r="531">
          <cell r="E531">
            <v>0</v>
          </cell>
          <cell r="F531">
            <v>0</v>
          </cell>
          <cell r="G531">
            <v>0</v>
          </cell>
        </row>
        <row r="564">
          <cell r="F564">
            <v>-2912</v>
          </cell>
        </row>
        <row r="578">
          <cell r="E578">
            <v>0</v>
          </cell>
          <cell r="F578">
            <v>0</v>
          </cell>
          <cell r="G578">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zoomScale="60" zoomScaleNormal="60" workbookViewId="0">
      <selection activeCell="B12" sqref="B12"/>
    </sheetView>
  </sheetViews>
  <sheetFormatPr defaultRowHeight="12.75" x14ac:dyDescent="0.2"/>
  <cols>
    <col min="1" max="1" width="5.5703125" style="1" customWidth="1"/>
    <col min="2" max="2" width="105.28515625" style="1" customWidth="1"/>
    <col min="3" max="3" width="67.85546875" style="1" customWidth="1"/>
    <col min="4" max="4" width="26" style="1" hidden="1" customWidth="1"/>
    <col min="5" max="5" width="22" style="3" customWidth="1"/>
    <col min="6" max="8" width="24.28515625" style="3" customWidth="1"/>
    <col min="9" max="9" width="21" style="3" hidden="1" customWidth="1"/>
    <col min="10" max="10" width="25.5703125" style="3" hidden="1" customWidth="1"/>
    <col min="11" max="13" width="23.140625" style="3" hidden="1" customWidth="1"/>
    <col min="14" max="14" width="20.5703125" style="1" customWidth="1"/>
    <col min="15" max="15" width="12.85546875" style="1" customWidth="1"/>
    <col min="16" max="16" width="13.7109375" style="1" hidden="1" customWidth="1"/>
    <col min="17" max="17" width="14.42578125" style="1" hidden="1" customWidth="1"/>
    <col min="18" max="18" width="14.42578125" style="1" customWidth="1"/>
    <col min="19" max="19" width="13.42578125" style="1" hidden="1" customWidth="1"/>
    <col min="20" max="20" width="11.140625" style="1" hidden="1" customWidth="1"/>
    <col min="21" max="21" width="11.140625" style="1" customWidth="1"/>
    <col min="22" max="22" width="16.28515625" style="1" hidden="1" customWidth="1"/>
    <col min="23" max="23" width="15" style="1" hidden="1" customWidth="1"/>
    <col min="24" max="24" width="15" style="3" customWidth="1"/>
    <col min="25" max="25" width="15.7109375" style="1" hidden="1" customWidth="1"/>
    <col min="26" max="26" width="15.28515625" style="1" hidden="1" customWidth="1"/>
    <col min="27" max="256" width="9.140625" style="1"/>
    <col min="257" max="257" width="5.5703125" style="1" customWidth="1"/>
    <col min="258" max="258" width="105.28515625" style="1" customWidth="1"/>
    <col min="259" max="259" width="67.85546875" style="1" customWidth="1"/>
    <col min="260" max="260" width="0" style="1" hidden="1" customWidth="1"/>
    <col min="261" max="261" width="22" style="1" customWidth="1"/>
    <col min="262" max="264" width="24.28515625" style="1" customWidth="1"/>
    <col min="265" max="269" width="0" style="1" hidden="1" customWidth="1"/>
    <col min="270" max="270" width="20.5703125" style="1" customWidth="1"/>
    <col min="271" max="271" width="12.85546875" style="1" customWidth="1"/>
    <col min="272" max="273" width="0" style="1" hidden="1" customWidth="1"/>
    <col min="274" max="274" width="14.42578125" style="1" customWidth="1"/>
    <col min="275" max="276" width="0" style="1" hidden="1" customWidth="1"/>
    <col min="277" max="277" width="11.140625" style="1" customWidth="1"/>
    <col min="278" max="279" width="0" style="1" hidden="1" customWidth="1"/>
    <col min="280" max="280" width="15" style="1" customWidth="1"/>
    <col min="281" max="282" width="0" style="1" hidden="1" customWidth="1"/>
    <col min="283" max="512" width="9.140625" style="1"/>
    <col min="513" max="513" width="5.5703125" style="1" customWidth="1"/>
    <col min="514" max="514" width="105.28515625" style="1" customWidth="1"/>
    <col min="515" max="515" width="67.85546875" style="1" customWidth="1"/>
    <col min="516" max="516" width="0" style="1" hidden="1" customWidth="1"/>
    <col min="517" max="517" width="22" style="1" customWidth="1"/>
    <col min="518" max="520" width="24.28515625" style="1" customWidth="1"/>
    <col min="521" max="525" width="0" style="1" hidden="1" customWidth="1"/>
    <col min="526" max="526" width="20.5703125" style="1" customWidth="1"/>
    <col min="527" max="527" width="12.85546875" style="1" customWidth="1"/>
    <col min="528" max="529" width="0" style="1" hidden="1" customWidth="1"/>
    <col min="530" max="530" width="14.42578125" style="1" customWidth="1"/>
    <col min="531" max="532" width="0" style="1" hidden="1" customWidth="1"/>
    <col min="533" max="533" width="11.140625" style="1" customWidth="1"/>
    <col min="534" max="535" width="0" style="1" hidden="1" customWidth="1"/>
    <col min="536" max="536" width="15" style="1" customWidth="1"/>
    <col min="537" max="538" width="0" style="1" hidden="1" customWidth="1"/>
    <col min="539" max="768" width="9.140625" style="1"/>
    <col min="769" max="769" width="5.5703125" style="1" customWidth="1"/>
    <col min="770" max="770" width="105.28515625" style="1" customWidth="1"/>
    <col min="771" max="771" width="67.85546875" style="1" customWidth="1"/>
    <col min="772" max="772" width="0" style="1" hidden="1" customWidth="1"/>
    <col min="773" max="773" width="22" style="1" customWidth="1"/>
    <col min="774" max="776" width="24.28515625" style="1" customWidth="1"/>
    <col min="777" max="781" width="0" style="1" hidden="1" customWidth="1"/>
    <col min="782" max="782" width="20.5703125" style="1" customWidth="1"/>
    <col min="783" max="783" width="12.85546875" style="1" customWidth="1"/>
    <col min="784" max="785" width="0" style="1" hidden="1" customWidth="1"/>
    <col min="786" max="786" width="14.42578125" style="1" customWidth="1"/>
    <col min="787" max="788" width="0" style="1" hidden="1" customWidth="1"/>
    <col min="789" max="789" width="11.140625" style="1" customWidth="1"/>
    <col min="790" max="791" width="0" style="1" hidden="1" customWidth="1"/>
    <col min="792" max="792" width="15" style="1" customWidth="1"/>
    <col min="793" max="794" width="0" style="1" hidden="1" customWidth="1"/>
    <col min="795" max="1024" width="9.140625" style="1"/>
    <col min="1025" max="1025" width="5.5703125" style="1" customWidth="1"/>
    <col min="1026" max="1026" width="105.28515625" style="1" customWidth="1"/>
    <col min="1027" max="1027" width="67.85546875" style="1" customWidth="1"/>
    <col min="1028" max="1028" width="0" style="1" hidden="1" customWidth="1"/>
    <col min="1029" max="1029" width="22" style="1" customWidth="1"/>
    <col min="1030" max="1032" width="24.28515625" style="1" customWidth="1"/>
    <col min="1033" max="1037" width="0" style="1" hidden="1" customWidth="1"/>
    <col min="1038" max="1038" width="20.5703125" style="1" customWidth="1"/>
    <col min="1039" max="1039" width="12.85546875" style="1" customWidth="1"/>
    <col min="1040" max="1041" width="0" style="1" hidden="1" customWidth="1"/>
    <col min="1042" max="1042" width="14.42578125" style="1" customWidth="1"/>
    <col min="1043" max="1044" width="0" style="1" hidden="1" customWidth="1"/>
    <col min="1045" max="1045" width="11.140625" style="1" customWidth="1"/>
    <col min="1046" max="1047" width="0" style="1" hidden="1" customWidth="1"/>
    <col min="1048" max="1048" width="15" style="1" customWidth="1"/>
    <col min="1049" max="1050" width="0" style="1" hidden="1" customWidth="1"/>
    <col min="1051" max="1280" width="9.140625" style="1"/>
    <col min="1281" max="1281" width="5.5703125" style="1" customWidth="1"/>
    <col min="1282" max="1282" width="105.28515625" style="1" customWidth="1"/>
    <col min="1283" max="1283" width="67.85546875" style="1" customWidth="1"/>
    <col min="1284" max="1284" width="0" style="1" hidden="1" customWidth="1"/>
    <col min="1285" max="1285" width="22" style="1" customWidth="1"/>
    <col min="1286" max="1288" width="24.28515625" style="1" customWidth="1"/>
    <col min="1289" max="1293" width="0" style="1" hidden="1" customWidth="1"/>
    <col min="1294" max="1294" width="20.5703125" style="1" customWidth="1"/>
    <col min="1295" max="1295" width="12.85546875" style="1" customWidth="1"/>
    <col min="1296" max="1297" width="0" style="1" hidden="1" customWidth="1"/>
    <col min="1298" max="1298" width="14.42578125" style="1" customWidth="1"/>
    <col min="1299" max="1300" width="0" style="1" hidden="1" customWidth="1"/>
    <col min="1301" max="1301" width="11.140625" style="1" customWidth="1"/>
    <col min="1302" max="1303" width="0" style="1" hidden="1" customWidth="1"/>
    <col min="1304" max="1304" width="15" style="1" customWidth="1"/>
    <col min="1305" max="1306" width="0" style="1" hidden="1" customWidth="1"/>
    <col min="1307" max="1536" width="9.140625" style="1"/>
    <col min="1537" max="1537" width="5.5703125" style="1" customWidth="1"/>
    <col min="1538" max="1538" width="105.28515625" style="1" customWidth="1"/>
    <col min="1539" max="1539" width="67.85546875" style="1" customWidth="1"/>
    <col min="1540" max="1540" width="0" style="1" hidden="1" customWidth="1"/>
    <col min="1541" max="1541" width="22" style="1" customWidth="1"/>
    <col min="1542" max="1544" width="24.28515625" style="1" customWidth="1"/>
    <col min="1545" max="1549" width="0" style="1" hidden="1" customWidth="1"/>
    <col min="1550" max="1550" width="20.5703125" style="1" customWidth="1"/>
    <col min="1551" max="1551" width="12.85546875" style="1" customWidth="1"/>
    <col min="1552" max="1553" width="0" style="1" hidden="1" customWidth="1"/>
    <col min="1554" max="1554" width="14.42578125" style="1" customWidth="1"/>
    <col min="1555" max="1556" width="0" style="1" hidden="1" customWidth="1"/>
    <col min="1557" max="1557" width="11.140625" style="1" customWidth="1"/>
    <col min="1558" max="1559" width="0" style="1" hidden="1" customWidth="1"/>
    <col min="1560" max="1560" width="15" style="1" customWidth="1"/>
    <col min="1561" max="1562" width="0" style="1" hidden="1" customWidth="1"/>
    <col min="1563" max="1792" width="9.140625" style="1"/>
    <col min="1793" max="1793" width="5.5703125" style="1" customWidth="1"/>
    <col min="1794" max="1794" width="105.28515625" style="1" customWidth="1"/>
    <col min="1795" max="1795" width="67.85546875" style="1" customWidth="1"/>
    <col min="1796" max="1796" width="0" style="1" hidden="1" customWidth="1"/>
    <col min="1797" max="1797" width="22" style="1" customWidth="1"/>
    <col min="1798" max="1800" width="24.28515625" style="1" customWidth="1"/>
    <col min="1801" max="1805" width="0" style="1" hidden="1" customWidth="1"/>
    <col min="1806" max="1806" width="20.5703125" style="1" customWidth="1"/>
    <col min="1807" max="1807" width="12.85546875" style="1" customWidth="1"/>
    <col min="1808" max="1809" width="0" style="1" hidden="1" customWidth="1"/>
    <col min="1810" max="1810" width="14.42578125" style="1" customWidth="1"/>
    <col min="1811" max="1812" width="0" style="1" hidden="1" customWidth="1"/>
    <col min="1813" max="1813" width="11.140625" style="1" customWidth="1"/>
    <col min="1814" max="1815" width="0" style="1" hidden="1" customWidth="1"/>
    <col min="1816" max="1816" width="15" style="1" customWidth="1"/>
    <col min="1817" max="1818" width="0" style="1" hidden="1" customWidth="1"/>
    <col min="1819" max="2048" width="9.140625" style="1"/>
    <col min="2049" max="2049" width="5.5703125" style="1" customWidth="1"/>
    <col min="2050" max="2050" width="105.28515625" style="1" customWidth="1"/>
    <col min="2051" max="2051" width="67.85546875" style="1" customWidth="1"/>
    <col min="2052" max="2052" width="0" style="1" hidden="1" customWidth="1"/>
    <col min="2053" max="2053" width="22" style="1" customWidth="1"/>
    <col min="2054" max="2056" width="24.28515625" style="1" customWidth="1"/>
    <col min="2057" max="2061" width="0" style="1" hidden="1" customWidth="1"/>
    <col min="2062" max="2062" width="20.5703125" style="1" customWidth="1"/>
    <col min="2063" max="2063" width="12.85546875" style="1" customWidth="1"/>
    <col min="2064" max="2065" width="0" style="1" hidden="1" customWidth="1"/>
    <col min="2066" max="2066" width="14.42578125" style="1" customWidth="1"/>
    <col min="2067" max="2068" width="0" style="1" hidden="1" customWidth="1"/>
    <col min="2069" max="2069" width="11.140625" style="1" customWidth="1"/>
    <col min="2070" max="2071" width="0" style="1" hidden="1" customWidth="1"/>
    <col min="2072" max="2072" width="15" style="1" customWidth="1"/>
    <col min="2073" max="2074" width="0" style="1" hidden="1" customWidth="1"/>
    <col min="2075" max="2304" width="9.140625" style="1"/>
    <col min="2305" max="2305" width="5.5703125" style="1" customWidth="1"/>
    <col min="2306" max="2306" width="105.28515625" style="1" customWidth="1"/>
    <col min="2307" max="2307" width="67.85546875" style="1" customWidth="1"/>
    <col min="2308" max="2308" width="0" style="1" hidden="1" customWidth="1"/>
    <col min="2309" max="2309" width="22" style="1" customWidth="1"/>
    <col min="2310" max="2312" width="24.28515625" style="1" customWidth="1"/>
    <col min="2313" max="2317" width="0" style="1" hidden="1" customWidth="1"/>
    <col min="2318" max="2318" width="20.5703125" style="1" customWidth="1"/>
    <col min="2319" max="2319" width="12.85546875" style="1" customWidth="1"/>
    <col min="2320" max="2321" width="0" style="1" hidden="1" customWidth="1"/>
    <col min="2322" max="2322" width="14.42578125" style="1" customWidth="1"/>
    <col min="2323" max="2324" width="0" style="1" hidden="1" customWidth="1"/>
    <col min="2325" max="2325" width="11.140625" style="1" customWidth="1"/>
    <col min="2326" max="2327" width="0" style="1" hidden="1" customWidth="1"/>
    <col min="2328" max="2328" width="15" style="1" customWidth="1"/>
    <col min="2329" max="2330" width="0" style="1" hidden="1" customWidth="1"/>
    <col min="2331" max="2560" width="9.140625" style="1"/>
    <col min="2561" max="2561" width="5.5703125" style="1" customWidth="1"/>
    <col min="2562" max="2562" width="105.28515625" style="1" customWidth="1"/>
    <col min="2563" max="2563" width="67.85546875" style="1" customWidth="1"/>
    <col min="2564" max="2564" width="0" style="1" hidden="1" customWidth="1"/>
    <col min="2565" max="2565" width="22" style="1" customWidth="1"/>
    <col min="2566" max="2568" width="24.28515625" style="1" customWidth="1"/>
    <col min="2569" max="2573" width="0" style="1" hidden="1" customWidth="1"/>
    <col min="2574" max="2574" width="20.5703125" style="1" customWidth="1"/>
    <col min="2575" max="2575" width="12.85546875" style="1" customWidth="1"/>
    <col min="2576" max="2577" width="0" style="1" hidden="1" customWidth="1"/>
    <col min="2578" max="2578" width="14.42578125" style="1" customWidth="1"/>
    <col min="2579" max="2580" width="0" style="1" hidden="1" customWidth="1"/>
    <col min="2581" max="2581" width="11.140625" style="1" customWidth="1"/>
    <col min="2582" max="2583" width="0" style="1" hidden="1" customWidth="1"/>
    <col min="2584" max="2584" width="15" style="1" customWidth="1"/>
    <col min="2585" max="2586" width="0" style="1" hidden="1" customWidth="1"/>
    <col min="2587" max="2816" width="9.140625" style="1"/>
    <col min="2817" max="2817" width="5.5703125" style="1" customWidth="1"/>
    <col min="2818" max="2818" width="105.28515625" style="1" customWidth="1"/>
    <col min="2819" max="2819" width="67.85546875" style="1" customWidth="1"/>
    <col min="2820" max="2820" width="0" style="1" hidden="1" customWidth="1"/>
    <col min="2821" max="2821" width="22" style="1" customWidth="1"/>
    <col min="2822" max="2824" width="24.28515625" style="1" customWidth="1"/>
    <col min="2825" max="2829" width="0" style="1" hidden="1" customWidth="1"/>
    <col min="2830" max="2830" width="20.5703125" style="1" customWidth="1"/>
    <col min="2831" max="2831" width="12.85546875" style="1" customWidth="1"/>
    <col min="2832" max="2833" width="0" style="1" hidden="1" customWidth="1"/>
    <col min="2834" max="2834" width="14.42578125" style="1" customWidth="1"/>
    <col min="2835" max="2836" width="0" style="1" hidden="1" customWidth="1"/>
    <col min="2837" max="2837" width="11.140625" style="1" customWidth="1"/>
    <col min="2838" max="2839" width="0" style="1" hidden="1" customWidth="1"/>
    <col min="2840" max="2840" width="15" style="1" customWidth="1"/>
    <col min="2841" max="2842" width="0" style="1" hidden="1" customWidth="1"/>
    <col min="2843" max="3072" width="9.140625" style="1"/>
    <col min="3073" max="3073" width="5.5703125" style="1" customWidth="1"/>
    <col min="3074" max="3074" width="105.28515625" style="1" customWidth="1"/>
    <col min="3075" max="3075" width="67.85546875" style="1" customWidth="1"/>
    <col min="3076" max="3076" width="0" style="1" hidden="1" customWidth="1"/>
    <col min="3077" max="3077" width="22" style="1" customWidth="1"/>
    <col min="3078" max="3080" width="24.28515625" style="1" customWidth="1"/>
    <col min="3081" max="3085" width="0" style="1" hidden="1" customWidth="1"/>
    <col min="3086" max="3086" width="20.5703125" style="1" customWidth="1"/>
    <col min="3087" max="3087" width="12.85546875" style="1" customWidth="1"/>
    <col min="3088" max="3089" width="0" style="1" hidden="1" customWidth="1"/>
    <col min="3090" max="3090" width="14.42578125" style="1" customWidth="1"/>
    <col min="3091" max="3092" width="0" style="1" hidden="1" customWidth="1"/>
    <col min="3093" max="3093" width="11.140625" style="1" customWidth="1"/>
    <col min="3094" max="3095" width="0" style="1" hidden="1" customWidth="1"/>
    <col min="3096" max="3096" width="15" style="1" customWidth="1"/>
    <col min="3097" max="3098" width="0" style="1" hidden="1" customWidth="1"/>
    <col min="3099" max="3328" width="9.140625" style="1"/>
    <col min="3329" max="3329" width="5.5703125" style="1" customWidth="1"/>
    <col min="3330" max="3330" width="105.28515625" style="1" customWidth="1"/>
    <col min="3331" max="3331" width="67.85546875" style="1" customWidth="1"/>
    <col min="3332" max="3332" width="0" style="1" hidden="1" customWidth="1"/>
    <col min="3333" max="3333" width="22" style="1" customWidth="1"/>
    <col min="3334" max="3336" width="24.28515625" style="1" customWidth="1"/>
    <col min="3337" max="3341" width="0" style="1" hidden="1" customWidth="1"/>
    <col min="3342" max="3342" width="20.5703125" style="1" customWidth="1"/>
    <col min="3343" max="3343" width="12.85546875" style="1" customWidth="1"/>
    <col min="3344" max="3345" width="0" style="1" hidden="1" customWidth="1"/>
    <col min="3346" max="3346" width="14.42578125" style="1" customWidth="1"/>
    <col min="3347" max="3348" width="0" style="1" hidden="1" customWidth="1"/>
    <col min="3349" max="3349" width="11.140625" style="1" customWidth="1"/>
    <col min="3350" max="3351" width="0" style="1" hidden="1" customWidth="1"/>
    <col min="3352" max="3352" width="15" style="1" customWidth="1"/>
    <col min="3353" max="3354" width="0" style="1" hidden="1" customWidth="1"/>
    <col min="3355" max="3584" width="9.140625" style="1"/>
    <col min="3585" max="3585" width="5.5703125" style="1" customWidth="1"/>
    <col min="3586" max="3586" width="105.28515625" style="1" customWidth="1"/>
    <col min="3587" max="3587" width="67.85546875" style="1" customWidth="1"/>
    <col min="3588" max="3588" width="0" style="1" hidden="1" customWidth="1"/>
    <col min="3589" max="3589" width="22" style="1" customWidth="1"/>
    <col min="3590" max="3592" width="24.28515625" style="1" customWidth="1"/>
    <col min="3593" max="3597" width="0" style="1" hidden="1" customWidth="1"/>
    <col min="3598" max="3598" width="20.5703125" style="1" customWidth="1"/>
    <col min="3599" max="3599" width="12.85546875" style="1" customWidth="1"/>
    <col min="3600" max="3601" width="0" style="1" hidden="1" customWidth="1"/>
    <col min="3602" max="3602" width="14.42578125" style="1" customWidth="1"/>
    <col min="3603" max="3604" width="0" style="1" hidden="1" customWidth="1"/>
    <col min="3605" max="3605" width="11.140625" style="1" customWidth="1"/>
    <col min="3606" max="3607" width="0" style="1" hidden="1" customWidth="1"/>
    <col min="3608" max="3608" width="15" style="1" customWidth="1"/>
    <col min="3609" max="3610" width="0" style="1" hidden="1" customWidth="1"/>
    <col min="3611" max="3840" width="9.140625" style="1"/>
    <col min="3841" max="3841" width="5.5703125" style="1" customWidth="1"/>
    <col min="3842" max="3842" width="105.28515625" style="1" customWidth="1"/>
    <col min="3843" max="3843" width="67.85546875" style="1" customWidth="1"/>
    <col min="3844" max="3844" width="0" style="1" hidden="1" customWidth="1"/>
    <col min="3845" max="3845" width="22" style="1" customWidth="1"/>
    <col min="3846" max="3848" width="24.28515625" style="1" customWidth="1"/>
    <col min="3849" max="3853" width="0" style="1" hidden="1" customWidth="1"/>
    <col min="3854" max="3854" width="20.5703125" style="1" customWidth="1"/>
    <col min="3855" max="3855" width="12.85546875" style="1" customWidth="1"/>
    <col min="3856" max="3857" width="0" style="1" hidden="1" customWidth="1"/>
    <col min="3858" max="3858" width="14.42578125" style="1" customWidth="1"/>
    <col min="3859" max="3860" width="0" style="1" hidden="1" customWidth="1"/>
    <col min="3861" max="3861" width="11.140625" style="1" customWidth="1"/>
    <col min="3862" max="3863" width="0" style="1" hidden="1" customWidth="1"/>
    <col min="3864" max="3864" width="15" style="1" customWidth="1"/>
    <col min="3865" max="3866" width="0" style="1" hidden="1" customWidth="1"/>
    <col min="3867" max="4096" width="9.140625" style="1"/>
    <col min="4097" max="4097" width="5.5703125" style="1" customWidth="1"/>
    <col min="4098" max="4098" width="105.28515625" style="1" customWidth="1"/>
    <col min="4099" max="4099" width="67.85546875" style="1" customWidth="1"/>
    <col min="4100" max="4100" width="0" style="1" hidden="1" customWidth="1"/>
    <col min="4101" max="4101" width="22" style="1" customWidth="1"/>
    <col min="4102" max="4104" width="24.28515625" style="1" customWidth="1"/>
    <col min="4105" max="4109" width="0" style="1" hidden="1" customWidth="1"/>
    <col min="4110" max="4110" width="20.5703125" style="1" customWidth="1"/>
    <col min="4111" max="4111" width="12.85546875" style="1" customWidth="1"/>
    <col min="4112" max="4113" width="0" style="1" hidden="1" customWidth="1"/>
    <col min="4114" max="4114" width="14.42578125" style="1" customWidth="1"/>
    <col min="4115" max="4116" width="0" style="1" hidden="1" customWidth="1"/>
    <col min="4117" max="4117" width="11.140625" style="1" customWidth="1"/>
    <col min="4118" max="4119" width="0" style="1" hidden="1" customWidth="1"/>
    <col min="4120" max="4120" width="15" style="1" customWidth="1"/>
    <col min="4121" max="4122" width="0" style="1" hidden="1" customWidth="1"/>
    <col min="4123" max="4352" width="9.140625" style="1"/>
    <col min="4353" max="4353" width="5.5703125" style="1" customWidth="1"/>
    <col min="4354" max="4354" width="105.28515625" style="1" customWidth="1"/>
    <col min="4355" max="4355" width="67.85546875" style="1" customWidth="1"/>
    <col min="4356" max="4356" width="0" style="1" hidden="1" customWidth="1"/>
    <col min="4357" max="4357" width="22" style="1" customWidth="1"/>
    <col min="4358" max="4360" width="24.28515625" style="1" customWidth="1"/>
    <col min="4361" max="4365" width="0" style="1" hidden="1" customWidth="1"/>
    <col min="4366" max="4366" width="20.5703125" style="1" customWidth="1"/>
    <col min="4367" max="4367" width="12.85546875" style="1" customWidth="1"/>
    <col min="4368" max="4369" width="0" style="1" hidden="1" customWidth="1"/>
    <col min="4370" max="4370" width="14.42578125" style="1" customWidth="1"/>
    <col min="4371" max="4372" width="0" style="1" hidden="1" customWidth="1"/>
    <col min="4373" max="4373" width="11.140625" style="1" customWidth="1"/>
    <col min="4374" max="4375" width="0" style="1" hidden="1" customWidth="1"/>
    <col min="4376" max="4376" width="15" style="1" customWidth="1"/>
    <col min="4377" max="4378" width="0" style="1" hidden="1" customWidth="1"/>
    <col min="4379" max="4608" width="9.140625" style="1"/>
    <col min="4609" max="4609" width="5.5703125" style="1" customWidth="1"/>
    <col min="4610" max="4610" width="105.28515625" style="1" customWidth="1"/>
    <col min="4611" max="4611" width="67.85546875" style="1" customWidth="1"/>
    <col min="4612" max="4612" width="0" style="1" hidden="1" customWidth="1"/>
    <col min="4613" max="4613" width="22" style="1" customWidth="1"/>
    <col min="4614" max="4616" width="24.28515625" style="1" customWidth="1"/>
    <col min="4617" max="4621" width="0" style="1" hidden="1" customWidth="1"/>
    <col min="4622" max="4622" width="20.5703125" style="1" customWidth="1"/>
    <col min="4623" max="4623" width="12.85546875" style="1" customWidth="1"/>
    <col min="4624" max="4625" width="0" style="1" hidden="1" customWidth="1"/>
    <col min="4626" max="4626" width="14.42578125" style="1" customWidth="1"/>
    <col min="4627" max="4628" width="0" style="1" hidden="1" customWidth="1"/>
    <col min="4629" max="4629" width="11.140625" style="1" customWidth="1"/>
    <col min="4630" max="4631" width="0" style="1" hidden="1" customWidth="1"/>
    <col min="4632" max="4632" width="15" style="1" customWidth="1"/>
    <col min="4633" max="4634" width="0" style="1" hidden="1" customWidth="1"/>
    <col min="4635" max="4864" width="9.140625" style="1"/>
    <col min="4865" max="4865" width="5.5703125" style="1" customWidth="1"/>
    <col min="4866" max="4866" width="105.28515625" style="1" customWidth="1"/>
    <col min="4867" max="4867" width="67.85546875" style="1" customWidth="1"/>
    <col min="4868" max="4868" width="0" style="1" hidden="1" customWidth="1"/>
    <col min="4869" max="4869" width="22" style="1" customWidth="1"/>
    <col min="4870" max="4872" width="24.28515625" style="1" customWidth="1"/>
    <col min="4873" max="4877" width="0" style="1" hidden="1" customWidth="1"/>
    <col min="4878" max="4878" width="20.5703125" style="1" customWidth="1"/>
    <col min="4879" max="4879" width="12.85546875" style="1" customWidth="1"/>
    <col min="4880" max="4881" width="0" style="1" hidden="1" customWidth="1"/>
    <col min="4882" max="4882" width="14.42578125" style="1" customWidth="1"/>
    <col min="4883" max="4884" width="0" style="1" hidden="1" customWidth="1"/>
    <col min="4885" max="4885" width="11.140625" style="1" customWidth="1"/>
    <col min="4886" max="4887" width="0" style="1" hidden="1" customWidth="1"/>
    <col min="4888" max="4888" width="15" style="1" customWidth="1"/>
    <col min="4889" max="4890" width="0" style="1" hidden="1" customWidth="1"/>
    <col min="4891" max="5120" width="9.140625" style="1"/>
    <col min="5121" max="5121" width="5.5703125" style="1" customWidth="1"/>
    <col min="5122" max="5122" width="105.28515625" style="1" customWidth="1"/>
    <col min="5123" max="5123" width="67.85546875" style="1" customWidth="1"/>
    <col min="5124" max="5124" width="0" style="1" hidden="1" customWidth="1"/>
    <col min="5125" max="5125" width="22" style="1" customWidth="1"/>
    <col min="5126" max="5128" width="24.28515625" style="1" customWidth="1"/>
    <col min="5129" max="5133" width="0" style="1" hidden="1" customWidth="1"/>
    <col min="5134" max="5134" width="20.5703125" style="1" customWidth="1"/>
    <col min="5135" max="5135" width="12.85546875" style="1" customWidth="1"/>
    <col min="5136" max="5137" width="0" style="1" hidden="1" customWidth="1"/>
    <col min="5138" max="5138" width="14.42578125" style="1" customWidth="1"/>
    <col min="5139" max="5140" width="0" style="1" hidden="1" customWidth="1"/>
    <col min="5141" max="5141" width="11.140625" style="1" customWidth="1"/>
    <col min="5142" max="5143" width="0" style="1" hidden="1" customWidth="1"/>
    <col min="5144" max="5144" width="15" style="1" customWidth="1"/>
    <col min="5145" max="5146" width="0" style="1" hidden="1" customWidth="1"/>
    <col min="5147" max="5376" width="9.140625" style="1"/>
    <col min="5377" max="5377" width="5.5703125" style="1" customWidth="1"/>
    <col min="5378" max="5378" width="105.28515625" style="1" customWidth="1"/>
    <col min="5379" max="5379" width="67.85546875" style="1" customWidth="1"/>
    <col min="5380" max="5380" width="0" style="1" hidden="1" customWidth="1"/>
    <col min="5381" max="5381" width="22" style="1" customWidth="1"/>
    <col min="5382" max="5384" width="24.28515625" style="1" customWidth="1"/>
    <col min="5385" max="5389" width="0" style="1" hidden="1" customWidth="1"/>
    <col min="5390" max="5390" width="20.5703125" style="1" customWidth="1"/>
    <col min="5391" max="5391" width="12.85546875" style="1" customWidth="1"/>
    <col min="5392" max="5393" width="0" style="1" hidden="1" customWidth="1"/>
    <col min="5394" max="5394" width="14.42578125" style="1" customWidth="1"/>
    <col min="5395" max="5396" width="0" style="1" hidden="1" customWidth="1"/>
    <col min="5397" max="5397" width="11.140625" style="1" customWidth="1"/>
    <col min="5398" max="5399" width="0" style="1" hidden="1" customWidth="1"/>
    <col min="5400" max="5400" width="15" style="1" customWidth="1"/>
    <col min="5401" max="5402" width="0" style="1" hidden="1" customWidth="1"/>
    <col min="5403" max="5632" width="9.140625" style="1"/>
    <col min="5633" max="5633" width="5.5703125" style="1" customWidth="1"/>
    <col min="5634" max="5634" width="105.28515625" style="1" customWidth="1"/>
    <col min="5635" max="5635" width="67.85546875" style="1" customWidth="1"/>
    <col min="5636" max="5636" width="0" style="1" hidden="1" customWidth="1"/>
    <col min="5637" max="5637" width="22" style="1" customWidth="1"/>
    <col min="5638" max="5640" width="24.28515625" style="1" customWidth="1"/>
    <col min="5641" max="5645" width="0" style="1" hidden="1" customWidth="1"/>
    <col min="5646" max="5646" width="20.5703125" style="1" customWidth="1"/>
    <col min="5647" max="5647" width="12.85546875" style="1" customWidth="1"/>
    <col min="5648" max="5649" width="0" style="1" hidden="1" customWidth="1"/>
    <col min="5650" max="5650" width="14.42578125" style="1" customWidth="1"/>
    <col min="5651" max="5652" width="0" style="1" hidden="1" customWidth="1"/>
    <col min="5653" max="5653" width="11.140625" style="1" customWidth="1"/>
    <col min="5654" max="5655" width="0" style="1" hidden="1" customWidth="1"/>
    <col min="5656" max="5656" width="15" style="1" customWidth="1"/>
    <col min="5657" max="5658" width="0" style="1" hidden="1" customWidth="1"/>
    <col min="5659" max="5888" width="9.140625" style="1"/>
    <col min="5889" max="5889" width="5.5703125" style="1" customWidth="1"/>
    <col min="5890" max="5890" width="105.28515625" style="1" customWidth="1"/>
    <col min="5891" max="5891" width="67.85546875" style="1" customWidth="1"/>
    <col min="5892" max="5892" width="0" style="1" hidden="1" customWidth="1"/>
    <col min="5893" max="5893" width="22" style="1" customWidth="1"/>
    <col min="5894" max="5896" width="24.28515625" style="1" customWidth="1"/>
    <col min="5897" max="5901" width="0" style="1" hidden="1" customWidth="1"/>
    <col min="5902" max="5902" width="20.5703125" style="1" customWidth="1"/>
    <col min="5903" max="5903" width="12.85546875" style="1" customWidth="1"/>
    <col min="5904" max="5905" width="0" style="1" hidden="1" customWidth="1"/>
    <col min="5906" max="5906" width="14.42578125" style="1" customWidth="1"/>
    <col min="5907" max="5908" width="0" style="1" hidden="1" customWidth="1"/>
    <col min="5909" max="5909" width="11.140625" style="1" customWidth="1"/>
    <col min="5910" max="5911" width="0" style="1" hidden="1" customWidth="1"/>
    <col min="5912" max="5912" width="15" style="1" customWidth="1"/>
    <col min="5913" max="5914" width="0" style="1" hidden="1" customWidth="1"/>
    <col min="5915" max="6144" width="9.140625" style="1"/>
    <col min="6145" max="6145" width="5.5703125" style="1" customWidth="1"/>
    <col min="6146" max="6146" width="105.28515625" style="1" customWidth="1"/>
    <col min="6147" max="6147" width="67.85546875" style="1" customWidth="1"/>
    <col min="6148" max="6148" width="0" style="1" hidden="1" customWidth="1"/>
    <col min="6149" max="6149" width="22" style="1" customWidth="1"/>
    <col min="6150" max="6152" width="24.28515625" style="1" customWidth="1"/>
    <col min="6153" max="6157" width="0" style="1" hidden="1" customWidth="1"/>
    <col min="6158" max="6158" width="20.5703125" style="1" customWidth="1"/>
    <col min="6159" max="6159" width="12.85546875" style="1" customWidth="1"/>
    <col min="6160" max="6161" width="0" style="1" hidden="1" customWidth="1"/>
    <col min="6162" max="6162" width="14.42578125" style="1" customWidth="1"/>
    <col min="6163" max="6164" width="0" style="1" hidden="1" customWidth="1"/>
    <col min="6165" max="6165" width="11.140625" style="1" customWidth="1"/>
    <col min="6166" max="6167" width="0" style="1" hidden="1" customWidth="1"/>
    <col min="6168" max="6168" width="15" style="1" customWidth="1"/>
    <col min="6169" max="6170" width="0" style="1" hidden="1" customWidth="1"/>
    <col min="6171" max="6400" width="9.140625" style="1"/>
    <col min="6401" max="6401" width="5.5703125" style="1" customWidth="1"/>
    <col min="6402" max="6402" width="105.28515625" style="1" customWidth="1"/>
    <col min="6403" max="6403" width="67.85546875" style="1" customWidth="1"/>
    <col min="6404" max="6404" width="0" style="1" hidden="1" customWidth="1"/>
    <col min="6405" max="6405" width="22" style="1" customWidth="1"/>
    <col min="6406" max="6408" width="24.28515625" style="1" customWidth="1"/>
    <col min="6409" max="6413" width="0" style="1" hidden="1" customWidth="1"/>
    <col min="6414" max="6414" width="20.5703125" style="1" customWidth="1"/>
    <col min="6415" max="6415" width="12.85546875" style="1" customWidth="1"/>
    <col min="6416" max="6417" width="0" style="1" hidden="1" customWidth="1"/>
    <col min="6418" max="6418" width="14.42578125" style="1" customWidth="1"/>
    <col min="6419" max="6420" width="0" style="1" hidden="1" customWidth="1"/>
    <col min="6421" max="6421" width="11.140625" style="1" customWidth="1"/>
    <col min="6422" max="6423" width="0" style="1" hidden="1" customWidth="1"/>
    <col min="6424" max="6424" width="15" style="1" customWidth="1"/>
    <col min="6425" max="6426" width="0" style="1" hidden="1" customWidth="1"/>
    <col min="6427" max="6656" width="9.140625" style="1"/>
    <col min="6657" max="6657" width="5.5703125" style="1" customWidth="1"/>
    <col min="6658" max="6658" width="105.28515625" style="1" customWidth="1"/>
    <col min="6659" max="6659" width="67.85546875" style="1" customWidth="1"/>
    <col min="6660" max="6660" width="0" style="1" hidden="1" customWidth="1"/>
    <col min="6661" max="6661" width="22" style="1" customWidth="1"/>
    <col min="6662" max="6664" width="24.28515625" style="1" customWidth="1"/>
    <col min="6665" max="6669" width="0" style="1" hidden="1" customWidth="1"/>
    <col min="6670" max="6670" width="20.5703125" style="1" customWidth="1"/>
    <col min="6671" max="6671" width="12.85546875" style="1" customWidth="1"/>
    <col min="6672" max="6673" width="0" style="1" hidden="1" customWidth="1"/>
    <col min="6674" max="6674" width="14.42578125" style="1" customWidth="1"/>
    <col min="6675" max="6676" width="0" style="1" hidden="1" customWidth="1"/>
    <col min="6677" max="6677" width="11.140625" style="1" customWidth="1"/>
    <col min="6678" max="6679" width="0" style="1" hidden="1" customWidth="1"/>
    <col min="6680" max="6680" width="15" style="1" customWidth="1"/>
    <col min="6681" max="6682" width="0" style="1" hidden="1" customWidth="1"/>
    <col min="6683" max="6912" width="9.140625" style="1"/>
    <col min="6913" max="6913" width="5.5703125" style="1" customWidth="1"/>
    <col min="6914" max="6914" width="105.28515625" style="1" customWidth="1"/>
    <col min="6915" max="6915" width="67.85546875" style="1" customWidth="1"/>
    <col min="6916" max="6916" width="0" style="1" hidden="1" customWidth="1"/>
    <col min="6917" max="6917" width="22" style="1" customWidth="1"/>
    <col min="6918" max="6920" width="24.28515625" style="1" customWidth="1"/>
    <col min="6921" max="6925" width="0" style="1" hidden="1" customWidth="1"/>
    <col min="6926" max="6926" width="20.5703125" style="1" customWidth="1"/>
    <col min="6927" max="6927" width="12.85546875" style="1" customWidth="1"/>
    <col min="6928" max="6929" width="0" style="1" hidden="1" customWidth="1"/>
    <col min="6930" max="6930" width="14.42578125" style="1" customWidth="1"/>
    <col min="6931" max="6932" width="0" style="1" hidden="1" customWidth="1"/>
    <col min="6933" max="6933" width="11.140625" style="1" customWidth="1"/>
    <col min="6934" max="6935" width="0" style="1" hidden="1" customWidth="1"/>
    <col min="6936" max="6936" width="15" style="1" customWidth="1"/>
    <col min="6937" max="6938" width="0" style="1" hidden="1" customWidth="1"/>
    <col min="6939" max="7168" width="9.140625" style="1"/>
    <col min="7169" max="7169" width="5.5703125" style="1" customWidth="1"/>
    <col min="7170" max="7170" width="105.28515625" style="1" customWidth="1"/>
    <col min="7171" max="7171" width="67.85546875" style="1" customWidth="1"/>
    <col min="7172" max="7172" width="0" style="1" hidden="1" customWidth="1"/>
    <col min="7173" max="7173" width="22" style="1" customWidth="1"/>
    <col min="7174" max="7176" width="24.28515625" style="1" customWidth="1"/>
    <col min="7177" max="7181" width="0" style="1" hidden="1" customWidth="1"/>
    <col min="7182" max="7182" width="20.5703125" style="1" customWidth="1"/>
    <col min="7183" max="7183" width="12.85546875" style="1" customWidth="1"/>
    <col min="7184" max="7185" width="0" style="1" hidden="1" customWidth="1"/>
    <col min="7186" max="7186" width="14.42578125" style="1" customWidth="1"/>
    <col min="7187" max="7188" width="0" style="1" hidden="1" customWidth="1"/>
    <col min="7189" max="7189" width="11.140625" style="1" customWidth="1"/>
    <col min="7190" max="7191" width="0" style="1" hidden="1" customWidth="1"/>
    <col min="7192" max="7192" width="15" style="1" customWidth="1"/>
    <col min="7193" max="7194" width="0" style="1" hidden="1" customWidth="1"/>
    <col min="7195" max="7424" width="9.140625" style="1"/>
    <col min="7425" max="7425" width="5.5703125" style="1" customWidth="1"/>
    <col min="7426" max="7426" width="105.28515625" style="1" customWidth="1"/>
    <col min="7427" max="7427" width="67.85546875" style="1" customWidth="1"/>
    <col min="7428" max="7428" width="0" style="1" hidden="1" customWidth="1"/>
    <col min="7429" max="7429" width="22" style="1" customWidth="1"/>
    <col min="7430" max="7432" width="24.28515625" style="1" customWidth="1"/>
    <col min="7433" max="7437" width="0" style="1" hidden="1" customWidth="1"/>
    <col min="7438" max="7438" width="20.5703125" style="1" customWidth="1"/>
    <col min="7439" max="7439" width="12.85546875" style="1" customWidth="1"/>
    <col min="7440" max="7441" width="0" style="1" hidden="1" customWidth="1"/>
    <col min="7442" max="7442" width="14.42578125" style="1" customWidth="1"/>
    <col min="7443" max="7444" width="0" style="1" hidden="1" customWidth="1"/>
    <col min="7445" max="7445" width="11.140625" style="1" customWidth="1"/>
    <col min="7446" max="7447" width="0" style="1" hidden="1" customWidth="1"/>
    <col min="7448" max="7448" width="15" style="1" customWidth="1"/>
    <col min="7449" max="7450" width="0" style="1" hidden="1" customWidth="1"/>
    <col min="7451" max="7680" width="9.140625" style="1"/>
    <col min="7681" max="7681" width="5.5703125" style="1" customWidth="1"/>
    <col min="7682" max="7682" width="105.28515625" style="1" customWidth="1"/>
    <col min="7683" max="7683" width="67.85546875" style="1" customWidth="1"/>
    <col min="7684" max="7684" width="0" style="1" hidden="1" customWidth="1"/>
    <col min="7685" max="7685" width="22" style="1" customWidth="1"/>
    <col min="7686" max="7688" width="24.28515625" style="1" customWidth="1"/>
    <col min="7689" max="7693" width="0" style="1" hidden="1" customWidth="1"/>
    <col min="7694" max="7694" width="20.5703125" style="1" customWidth="1"/>
    <col min="7695" max="7695" width="12.85546875" style="1" customWidth="1"/>
    <col min="7696" max="7697" width="0" style="1" hidden="1" customWidth="1"/>
    <col min="7698" max="7698" width="14.42578125" style="1" customWidth="1"/>
    <col min="7699" max="7700" width="0" style="1" hidden="1" customWidth="1"/>
    <col min="7701" max="7701" width="11.140625" style="1" customWidth="1"/>
    <col min="7702" max="7703" width="0" style="1" hidden="1" customWidth="1"/>
    <col min="7704" max="7704" width="15" style="1" customWidth="1"/>
    <col min="7705" max="7706" width="0" style="1" hidden="1" customWidth="1"/>
    <col min="7707" max="7936" width="9.140625" style="1"/>
    <col min="7937" max="7937" width="5.5703125" style="1" customWidth="1"/>
    <col min="7938" max="7938" width="105.28515625" style="1" customWidth="1"/>
    <col min="7939" max="7939" width="67.85546875" style="1" customWidth="1"/>
    <col min="7940" max="7940" width="0" style="1" hidden="1" customWidth="1"/>
    <col min="7941" max="7941" width="22" style="1" customWidth="1"/>
    <col min="7942" max="7944" width="24.28515625" style="1" customWidth="1"/>
    <col min="7945" max="7949" width="0" style="1" hidden="1" customWidth="1"/>
    <col min="7950" max="7950" width="20.5703125" style="1" customWidth="1"/>
    <col min="7951" max="7951" width="12.85546875" style="1" customWidth="1"/>
    <col min="7952" max="7953" width="0" style="1" hidden="1" customWidth="1"/>
    <col min="7954" max="7954" width="14.42578125" style="1" customWidth="1"/>
    <col min="7955" max="7956" width="0" style="1" hidden="1" customWidth="1"/>
    <col min="7957" max="7957" width="11.140625" style="1" customWidth="1"/>
    <col min="7958" max="7959" width="0" style="1" hidden="1" customWidth="1"/>
    <col min="7960" max="7960" width="15" style="1" customWidth="1"/>
    <col min="7961" max="7962" width="0" style="1" hidden="1" customWidth="1"/>
    <col min="7963" max="8192" width="9.140625" style="1"/>
    <col min="8193" max="8193" width="5.5703125" style="1" customWidth="1"/>
    <col min="8194" max="8194" width="105.28515625" style="1" customWidth="1"/>
    <col min="8195" max="8195" width="67.85546875" style="1" customWidth="1"/>
    <col min="8196" max="8196" width="0" style="1" hidden="1" customWidth="1"/>
    <col min="8197" max="8197" width="22" style="1" customWidth="1"/>
    <col min="8198" max="8200" width="24.28515625" style="1" customWidth="1"/>
    <col min="8201" max="8205" width="0" style="1" hidden="1" customWidth="1"/>
    <col min="8206" max="8206" width="20.5703125" style="1" customWidth="1"/>
    <col min="8207" max="8207" width="12.85546875" style="1" customWidth="1"/>
    <col min="8208" max="8209" width="0" style="1" hidden="1" customWidth="1"/>
    <col min="8210" max="8210" width="14.42578125" style="1" customWidth="1"/>
    <col min="8211" max="8212" width="0" style="1" hidden="1" customWidth="1"/>
    <col min="8213" max="8213" width="11.140625" style="1" customWidth="1"/>
    <col min="8214" max="8215" width="0" style="1" hidden="1" customWidth="1"/>
    <col min="8216" max="8216" width="15" style="1" customWidth="1"/>
    <col min="8217" max="8218" width="0" style="1" hidden="1" customWidth="1"/>
    <col min="8219" max="8448" width="9.140625" style="1"/>
    <col min="8449" max="8449" width="5.5703125" style="1" customWidth="1"/>
    <col min="8450" max="8450" width="105.28515625" style="1" customWidth="1"/>
    <col min="8451" max="8451" width="67.85546875" style="1" customWidth="1"/>
    <col min="8452" max="8452" width="0" style="1" hidden="1" customWidth="1"/>
    <col min="8453" max="8453" width="22" style="1" customWidth="1"/>
    <col min="8454" max="8456" width="24.28515625" style="1" customWidth="1"/>
    <col min="8457" max="8461" width="0" style="1" hidden="1" customWidth="1"/>
    <col min="8462" max="8462" width="20.5703125" style="1" customWidth="1"/>
    <col min="8463" max="8463" width="12.85546875" style="1" customWidth="1"/>
    <col min="8464" max="8465" width="0" style="1" hidden="1" customWidth="1"/>
    <col min="8466" max="8466" width="14.42578125" style="1" customWidth="1"/>
    <col min="8467" max="8468" width="0" style="1" hidden="1" customWidth="1"/>
    <col min="8469" max="8469" width="11.140625" style="1" customWidth="1"/>
    <col min="8470" max="8471" width="0" style="1" hidden="1" customWidth="1"/>
    <col min="8472" max="8472" width="15" style="1" customWidth="1"/>
    <col min="8473" max="8474" width="0" style="1" hidden="1" customWidth="1"/>
    <col min="8475" max="8704" width="9.140625" style="1"/>
    <col min="8705" max="8705" width="5.5703125" style="1" customWidth="1"/>
    <col min="8706" max="8706" width="105.28515625" style="1" customWidth="1"/>
    <col min="8707" max="8707" width="67.85546875" style="1" customWidth="1"/>
    <col min="8708" max="8708" width="0" style="1" hidden="1" customWidth="1"/>
    <col min="8709" max="8709" width="22" style="1" customWidth="1"/>
    <col min="8710" max="8712" width="24.28515625" style="1" customWidth="1"/>
    <col min="8713" max="8717" width="0" style="1" hidden="1" customWidth="1"/>
    <col min="8718" max="8718" width="20.5703125" style="1" customWidth="1"/>
    <col min="8719" max="8719" width="12.85546875" style="1" customWidth="1"/>
    <col min="8720" max="8721" width="0" style="1" hidden="1" customWidth="1"/>
    <col min="8722" max="8722" width="14.42578125" style="1" customWidth="1"/>
    <col min="8723" max="8724" width="0" style="1" hidden="1" customWidth="1"/>
    <col min="8725" max="8725" width="11.140625" style="1" customWidth="1"/>
    <col min="8726" max="8727" width="0" style="1" hidden="1" customWidth="1"/>
    <col min="8728" max="8728" width="15" style="1" customWidth="1"/>
    <col min="8729" max="8730" width="0" style="1" hidden="1" customWidth="1"/>
    <col min="8731" max="8960" width="9.140625" style="1"/>
    <col min="8961" max="8961" width="5.5703125" style="1" customWidth="1"/>
    <col min="8962" max="8962" width="105.28515625" style="1" customWidth="1"/>
    <col min="8963" max="8963" width="67.85546875" style="1" customWidth="1"/>
    <col min="8964" max="8964" width="0" style="1" hidden="1" customWidth="1"/>
    <col min="8965" max="8965" width="22" style="1" customWidth="1"/>
    <col min="8966" max="8968" width="24.28515625" style="1" customWidth="1"/>
    <col min="8969" max="8973" width="0" style="1" hidden="1" customWidth="1"/>
    <col min="8974" max="8974" width="20.5703125" style="1" customWidth="1"/>
    <col min="8975" max="8975" width="12.85546875" style="1" customWidth="1"/>
    <col min="8976" max="8977" width="0" style="1" hidden="1" customWidth="1"/>
    <col min="8978" max="8978" width="14.42578125" style="1" customWidth="1"/>
    <col min="8979" max="8980" width="0" style="1" hidden="1" customWidth="1"/>
    <col min="8981" max="8981" width="11.140625" style="1" customWidth="1"/>
    <col min="8982" max="8983" width="0" style="1" hidden="1" customWidth="1"/>
    <col min="8984" max="8984" width="15" style="1" customWidth="1"/>
    <col min="8985" max="8986" width="0" style="1" hidden="1" customWidth="1"/>
    <col min="8987" max="9216" width="9.140625" style="1"/>
    <col min="9217" max="9217" width="5.5703125" style="1" customWidth="1"/>
    <col min="9218" max="9218" width="105.28515625" style="1" customWidth="1"/>
    <col min="9219" max="9219" width="67.85546875" style="1" customWidth="1"/>
    <col min="9220" max="9220" width="0" style="1" hidden="1" customWidth="1"/>
    <col min="9221" max="9221" width="22" style="1" customWidth="1"/>
    <col min="9222" max="9224" width="24.28515625" style="1" customWidth="1"/>
    <col min="9225" max="9229" width="0" style="1" hidden="1" customWidth="1"/>
    <col min="9230" max="9230" width="20.5703125" style="1" customWidth="1"/>
    <col min="9231" max="9231" width="12.85546875" style="1" customWidth="1"/>
    <col min="9232" max="9233" width="0" style="1" hidden="1" customWidth="1"/>
    <col min="9234" max="9234" width="14.42578125" style="1" customWidth="1"/>
    <col min="9235" max="9236" width="0" style="1" hidden="1" customWidth="1"/>
    <col min="9237" max="9237" width="11.140625" style="1" customWidth="1"/>
    <col min="9238" max="9239" width="0" style="1" hidden="1" customWidth="1"/>
    <col min="9240" max="9240" width="15" style="1" customWidth="1"/>
    <col min="9241" max="9242" width="0" style="1" hidden="1" customWidth="1"/>
    <col min="9243" max="9472" width="9.140625" style="1"/>
    <col min="9473" max="9473" width="5.5703125" style="1" customWidth="1"/>
    <col min="9474" max="9474" width="105.28515625" style="1" customWidth="1"/>
    <col min="9475" max="9475" width="67.85546875" style="1" customWidth="1"/>
    <col min="9476" max="9476" width="0" style="1" hidden="1" customWidth="1"/>
    <col min="9477" max="9477" width="22" style="1" customWidth="1"/>
    <col min="9478" max="9480" width="24.28515625" style="1" customWidth="1"/>
    <col min="9481" max="9485" width="0" style="1" hidden="1" customWidth="1"/>
    <col min="9486" max="9486" width="20.5703125" style="1" customWidth="1"/>
    <col min="9487" max="9487" width="12.85546875" style="1" customWidth="1"/>
    <col min="9488" max="9489" width="0" style="1" hidden="1" customWidth="1"/>
    <col min="9490" max="9490" width="14.42578125" style="1" customWidth="1"/>
    <col min="9491" max="9492" width="0" style="1" hidden="1" customWidth="1"/>
    <col min="9493" max="9493" width="11.140625" style="1" customWidth="1"/>
    <col min="9494" max="9495" width="0" style="1" hidden="1" customWidth="1"/>
    <col min="9496" max="9496" width="15" style="1" customWidth="1"/>
    <col min="9497" max="9498" width="0" style="1" hidden="1" customWidth="1"/>
    <col min="9499" max="9728" width="9.140625" style="1"/>
    <col min="9729" max="9729" width="5.5703125" style="1" customWidth="1"/>
    <col min="9730" max="9730" width="105.28515625" style="1" customWidth="1"/>
    <col min="9731" max="9731" width="67.85546875" style="1" customWidth="1"/>
    <col min="9732" max="9732" width="0" style="1" hidden="1" customWidth="1"/>
    <col min="9733" max="9733" width="22" style="1" customWidth="1"/>
    <col min="9734" max="9736" width="24.28515625" style="1" customWidth="1"/>
    <col min="9737" max="9741" width="0" style="1" hidden="1" customWidth="1"/>
    <col min="9742" max="9742" width="20.5703125" style="1" customWidth="1"/>
    <col min="9743" max="9743" width="12.85546875" style="1" customWidth="1"/>
    <col min="9744" max="9745" width="0" style="1" hidden="1" customWidth="1"/>
    <col min="9746" max="9746" width="14.42578125" style="1" customWidth="1"/>
    <col min="9747" max="9748" width="0" style="1" hidden="1" customWidth="1"/>
    <col min="9749" max="9749" width="11.140625" style="1" customWidth="1"/>
    <col min="9750" max="9751" width="0" style="1" hidden="1" customWidth="1"/>
    <col min="9752" max="9752" width="15" style="1" customWidth="1"/>
    <col min="9753" max="9754" width="0" style="1" hidden="1" customWidth="1"/>
    <col min="9755" max="9984" width="9.140625" style="1"/>
    <col min="9985" max="9985" width="5.5703125" style="1" customWidth="1"/>
    <col min="9986" max="9986" width="105.28515625" style="1" customWidth="1"/>
    <col min="9987" max="9987" width="67.85546875" style="1" customWidth="1"/>
    <col min="9988" max="9988" width="0" style="1" hidden="1" customWidth="1"/>
    <col min="9989" max="9989" width="22" style="1" customWidth="1"/>
    <col min="9990" max="9992" width="24.28515625" style="1" customWidth="1"/>
    <col min="9993" max="9997" width="0" style="1" hidden="1" customWidth="1"/>
    <col min="9998" max="9998" width="20.5703125" style="1" customWidth="1"/>
    <col min="9999" max="9999" width="12.85546875" style="1" customWidth="1"/>
    <col min="10000" max="10001" width="0" style="1" hidden="1" customWidth="1"/>
    <col min="10002" max="10002" width="14.42578125" style="1" customWidth="1"/>
    <col min="10003" max="10004" width="0" style="1" hidden="1" customWidth="1"/>
    <col min="10005" max="10005" width="11.140625" style="1" customWidth="1"/>
    <col min="10006" max="10007" width="0" style="1" hidden="1" customWidth="1"/>
    <col min="10008" max="10008" width="15" style="1" customWidth="1"/>
    <col min="10009" max="10010" width="0" style="1" hidden="1" customWidth="1"/>
    <col min="10011" max="10240" width="9.140625" style="1"/>
    <col min="10241" max="10241" width="5.5703125" style="1" customWidth="1"/>
    <col min="10242" max="10242" width="105.28515625" style="1" customWidth="1"/>
    <col min="10243" max="10243" width="67.85546875" style="1" customWidth="1"/>
    <col min="10244" max="10244" width="0" style="1" hidden="1" customWidth="1"/>
    <col min="10245" max="10245" width="22" style="1" customWidth="1"/>
    <col min="10246" max="10248" width="24.28515625" style="1" customWidth="1"/>
    <col min="10249" max="10253" width="0" style="1" hidden="1" customWidth="1"/>
    <col min="10254" max="10254" width="20.5703125" style="1" customWidth="1"/>
    <col min="10255" max="10255" width="12.85546875" style="1" customWidth="1"/>
    <col min="10256" max="10257" width="0" style="1" hidden="1" customWidth="1"/>
    <col min="10258" max="10258" width="14.42578125" style="1" customWidth="1"/>
    <col min="10259" max="10260" width="0" style="1" hidden="1" customWidth="1"/>
    <col min="10261" max="10261" width="11.140625" style="1" customWidth="1"/>
    <col min="10262" max="10263" width="0" style="1" hidden="1" customWidth="1"/>
    <col min="10264" max="10264" width="15" style="1" customWidth="1"/>
    <col min="10265" max="10266" width="0" style="1" hidden="1" customWidth="1"/>
    <col min="10267" max="10496" width="9.140625" style="1"/>
    <col min="10497" max="10497" width="5.5703125" style="1" customWidth="1"/>
    <col min="10498" max="10498" width="105.28515625" style="1" customWidth="1"/>
    <col min="10499" max="10499" width="67.85546875" style="1" customWidth="1"/>
    <col min="10500" max="10500" width="0" style="1" hidden="1" customWidth="1"/>
    <col min="10501" max="10501" width="22" style="1" customWidth="1"/>
    <col min="10502" max="10504" width="24.28515625" style="1" customWidth="1"/>
    <col min="10505" max="10509" width="0" style="1" hidden="1" customWidth="1"/>
    <col min="10510" max="10510" width="20.5703125" style="1" customWidth="1"/>
    <col min="10511" max="10511" width="12.85546875" style="1" customWidth="1"/>
    <col min="10512" max="10513" width="0" style="1" hidden="1" customWidth="1"/>
    <col min="10514" max="10514" width="14.42578125" style="1" customWidth="1"/>
    <col min="10515" max="10516" width="0" style="1" hidden="1" customWidth="1"/>
    <col min="10517" max="10517" width="11.140625" style="1" customWidth="1"/>
    <col min="10518" max="10519" width="0" style="1" hidden="1" customWidth="1"/>
    <col min="10520" max="10520" width="15" style="1" customWidth="1"/>
    <col min="10521" max="10522" width="0" style="1" hidden="1" customWidth="1"/>
    <col min="10523" max="10752" width="9.140625" style="1"/>
    <col min="10753" max="10753" width="5.5703125" style="1" customWidth="1"/>
    <col min="10754" max="10754" width="105.28515625" style="1" customWidth="1"/>
    <col min="10755" max="10755" width="67.85546875" style="1" customWidth="1"/>
    <col min="10756" max="10756" width="0" style="1" hidden="1" customWidth="1"/>
    <col min="10757" max="10757" width="22" style="1" customWidth="1"/>
    <col min="10758" max="10760" width="24.28515625" style="1" customWidth="1"/>
    <col min="10761" max="10765" width="0" style="1" hidden="1" customWidth="1"/>
    <col min="10766" max="10766" width="20.5703125" style="1" customWidth="1"/>
    <col min="10767" max="10767" width="12.85546875" style="1" customWidth="1"/>
    <col min="10768" max="10769" width="0" style="1" hidden="1" customWidth="1"/>
    <col min="10770" max="10770" width="14.42578125" style="1" customWidth="1"/>
    <col min="10771" max="10772" width="0" style="1" hidden="1" customWidth="1"/>
    <col min="10773" max="10773" width="11.140625" style="1" customWidth="1"/>
    <col min="10774" max="10775" width="0" style="1" hidden="1" customWidth="1"/>
    <col min="10776" max="10776" width="15" style="1" customWidth="1"/>
    <col min="10777" max="10778" width="0" style="1" hidden="1" customWidth="1"/>
    <col min="10779" max="11008" width="9.140625" style="1"/>
    <col min="11009" max="11009" width="5.5703125" style="1" customWidth="1"/>
    <col min="11010" max="11010" width="105.28515625" style="1" customWidth="1"/>
    <col min="11011" max="11011" width="67.85546875" style="1" customWidth="1"/>
    <col min="11012" max="11012" width="0" style="1" hidden="1" customWidth="1"/>
    <col min="11013" max="11013" width="22" style="1" customWidth="1"/>
    <col min="11014" max="11016" width="24.28515625" style="1" customWidth="1"/>
    <col min="11017" max="11021" width="0" style="1" hidden="1" customWidth="1"/>
    <col min="11022" max="11022" width="20.5703125" style="1" customWidth="1"/>
    <col min="11023" max="11023" width="12.85546875" style="1" customWidth="1"/>
    <col min="11024" max="11025" width="0" style="1" hidden="1" customWidth="1"/>
    <col min="11026" max="11026" width="14.42578125" style="1" customWidth="1"/>
    <col min="11027" max="11028" width="0" style="1" hidden="1" customWidth="1"/>
    <col min="11029" max="11029" width="11.140625" style="1" customWidth="1"/>
    <col min="11030" max="11031" width="0" style="1" hidden="1" customWidth="1"/>
    <col min="11032" max="11032" width="15" style="1" customWidth="1"/>
    <col min="11033" max="11034" width="0" style="1" hidden="1" customWidth="1"/>
    <col min="11035" max="11264" width="9.140625" style="1"/>
    <col min="11265" max="11265" width="5.5703125" style="1" customWidth="1"/>
    <col min="11266" max="11266" width="105.28515625" style="1" customWidth="1"/>
    <col min="11267" max="11267" width="67.85546875" style="1" customWidth="1"/>
    <col min="11268" max="11268" width="0" style="1" hidden="1" customWidth="1"/>
    <col min="11269" max="11269" width="22" style="1" customWidth="1"/>
    <col min="11270" max="11272" width="24.28515625" style="1" customWidth="1"/>
    <col min="11273" max="11277" width="0" style="1" hidden="1" customWidth="1"/>
    <col min="11278" max="11278" width="20.5703125" style="1" customWidth="1"/>
    <col min="11279" max="11279" width="12.85546875" style="1" customWidth="1"/>
    <col min="11280" max="11281" width="0" style="1" hidden="1" customWidth="1"/>
    <col min="11282" max="11282" width="14.42578125" style="1" customWidth="1"/>
    <col min="11283" max="11284" width="0" style="1" hidden="1" customWidth="1"/>
    <col min="11285" max="11285" width="11.140625" style="1" customWidth="1"/>
    <col min="11286" max="11287" width="0" style="1" hidden="1" customWidth="1"/>
    <col min="11288" max="11288" width="15" style="1" customWidth="1"/>
    <col min="11289" max="11290" width="0" style="1" hidden="1" customWidth="1"/>
    <col min="11291" max="11520" width="9.140625" style="1"/>
    <col min="11521" max="11521" width="5.5703125" style="1" customWidth="1"/>
    <col min="11522" max="11522" width="105.28515625" style="1" customWidth="1"/>
    <col min="11523" max="11523" width="67.85546875" style="1" customWidth="1"/>
    <col min="11524" max="11524" width="0" style="1" hidden="1" customWidth="1"/>
    <col min="11525" max="11525" width="22" style="1" customWidth="1"/>
    <col min="11526" max="11528" width="24.28515625" style="1" customWidth="1"/>
    <col min="11529" max="11533" width="0" style="1" hidden="1" customWidth="1"/>
    <col min="11534" max="11534" width="20.5703125" style="1" customWidth="1"/>
    <col min="11535" max="11535" width="12.85546875" style="1" customWidth="1"/>
    <col min="11536" max="11537" width="0" style="1" hidden="1" customWidth="1"/>
    <col min="11538" max="11538" width="14.42578125" style="1" customWidth="1"/>
    <col min="11539" max="11540" width="0" style="1" hidden="1" customWidth="1"/>
    <col min="11541" max="11541" width="11.140625" style="1" customWidth="1"/>
    <col min="11542" max="11543" width="0" style="1" hidden="1" customWidth="1"/>
    <col min="11544" max="11544" width="15" style="1" customWidth="1"/>
    <col min="11545" max="11546" width="0" style="1" hidden="1" customWidth="1"/>
    <col min="11547" max="11776" width="9.140625" style="1"/>
    <col min="11777" max="11777" width="5.5703125" style="1" customWidth="1"/>
    <col min="11778" max="11778" width="105.28515625" style="1" customWidth="1"/>
    <col min="11779" max="11779" width="67.85546875" style="1" customWidth="1"/>
    <col min="11780" max="11780" width="0" style="1" hidden="1" customWidth="1"/>
    <col min="11781" max="11781" width="22" style="1" customWidth="1"/>
    <col min="11782" max="11784" width="24.28515625" style="1" customWidth="1"/>
    <col min="11785" max="11789" width="0" style="1" hidden="1" customWidth="1"/>
    <col min="11790" max="11790" width="20.5703125" style="1" customWidth="1"/>
    <col min="11791" max="11791" width="12.85546875" style="1" customWidth="1"/>
    <col min="11792" max="11793" width="0" style="1" hidden="1" customWidth="1"/>
    <col min="11794" max="11794" width="14.42578125" style="1" customWidth="1"/>
    <col min="11795" max="11796" width="0" style="1" hidden="1" customWidth="1"/>
    <col min="11797" max="11797" width="11.140625" style="1" customWidth="1"/>
    <col min="11798" max="11799" width="0" style="1" hidden="1" customWidth="1"/>
    <col min="11800" max="11800" width="15" style="1" customWidth="1"/>
    <col min="11801" max="11802" width="0" style="1" hidden="1" customWidth="1"/>
    <col min="11803" max="12032" width="9.140625" style="1"/>
    <col min="12033" max="12033" width="5.5703125" style="1" customWidth="1"/>
    <col min="12034" max="12034" width="105.28515625" style="1" customWidth="1"/>
    <col min="12035" max="12035" width="67.85546875" style="1" customWidth="1"/>
    <col min="12036" max="12036" width="0" style="1" hidden="1" customWidth="1"/>
    <col min="12037" max="12037" width="22" style="1" customWidth="1"/>
    <col min="12038" max="12040" width="24.28515625" style="1" customWidth="1"/>
    <col min="12041" max="12045" width="0" style="1" hidden="1" customWidth="1"/>
    <col min="12046" max="12046" width="20.5703125" style="1" customWidth="1"/>
    <col min="12047" max="12047" width="12.85546875" style="1" customWidth="1"/>
    <col min="12048" max="12049" width="0" style="1" hidden="1" customWidth="1"/>
    <col min="12050" max="12050" width="14.42578125" style="1" customWidth="1"/>
    <col min="12051" max="12052" width="0" style="1" hidden="1" customWidth="1"/>
    <col min="12053" max="12053" width="11.140625" style="1" customWidth="1"/>
    <col min="12054" max="12055" width="0" style="1" hidden="1" customWidth="1"/>
    <col min="12056" max="12056" width="15" style="1" customWidth="1"/>
    <col min="12057" max="12058" width="0" style="1" hidden="1" customWidth="1"/>
    <col min="12059" max="12288" width="9.140625" style="1"/>
    <col min="12289" max="12289" width="5.5703125" style="1" customWidth="1"/>
    <col min="12290" max="12290" width="105.28515625" style="1" customWidth="1"/>
    <col min="12291" max="12291" width="67.85546875" style="1" customWidth="1"/>
    <col min="12292" max="12292" width="0" style="1" hidden="1" customWidth="1"/>
    <col min="12293" max="12293" width="22" style="1" customWidth="1"/>
    <col min="12294" max="12296" width="24.28515625" style="1" customWidth="1"/>
    <col min="12297" max="12301" width="0" style="1" hidden="1" customWidth="1"/>
    <col min="12302" max="12302" width="20.5703125" style="1" customWidth="1"/>
    <col min="12303" max="12303" width="12.85546875" style="1" customWidth="1"/>
    <col min="12304" max="12305" width="0" style="1" hidden="1" customWidth="1"/>
    <col min="12306" max="12306" width="14.42578125" style="1" customWidth="1"/>
    <col min="12307" max="12308" width="0" style="1" hidden="1" customWidth="1"/>
    <col min="12309" max="12309" width="11.140625" style="1" customWidth="1"/>
    <col min="12310" max="12311" width="0" style="1" hidden="1" customWidth="1"/>
    <col min="12312" max="12312" width="15" style="1" customWidth="1"/>
    <col min="12313" max="12314" width="0" style="1" hidden="1" customWidth="1"/>
    <col min="12315" max="12544" width="9.140625" style="1"/>
    <col min="12545" max="12545" width="5.5703125" style="1" customWidth="1"/>
    <col min="12546" max="12546" width="105.28515625" style="1" customWidth="1"/>
    <col min="12547" max="12547" width="67.85546875" style="1" customWidth="1"/>
    <col min="12548" max="12548" width="0" style="1" hidden="1" customWidth="1"/>
    <col min="12549" max="12549" width="22" style="1" customWidth="1"/>
    <col min="12550" max="12552" width="24.28515625" style="1" customWidth="1"/>
    <col min="12553" max="12557" width="0" style="1" hidden="1" customWidth="1"/>
    <col min="12558" max="12558" width="20.5703125" style="1" customWidth="1"/>
    <col min="12559" max="12559" width="12.85546875" style="1" customWidth="1"/>
    <col min="12560" max="12561" width="0" style="1" hidden="1" customWidth="1"/>
    <col min="12562" max="12562" width="14.42578125" style="1" customWidth="1"/>
    <col min="12563" max="12564" width="0" style="1" hidden="1" customWidth="1"/>
    <col min="12565" max="12565" width="11.140625" style="1" customWidth="1"/>
    <col min="12566" max="12567" width="0" style="1" hidden="1" customWidth="1"/>
    <col min="12568" max="12568" width="15" style="1" customWidth="1"/>
    <col min="12569" max="12570" width="0" style="1" hidden="1" customWidth="1"/>
    <col min="12571" max="12800" width="9.140625" style="1"/>
    <col min="12801" max="12801" width="5.5703125" style="1" customWidth="1"/>
    <col min="12802" max="12802" width="105.28515625" style="1" customWidth="1"/>
    <col min="12803" max="12803" width="67.85546875" style="1" customWidth="1"/>
    <col min="12804" max="12804" width="0" style="1" hidden="1" customWidth="1"/>
    <col min="12805" max="12805" width="22" style="1" customWidth="1"/>
    <col min="12806" max="12808" width="24.28515625" style="1" customWidth="1"/>
    <col min="12809" max="12813" width="0" style="1" hidden="1" customWidth="1"/>
    <col min="12814" max="12814" width="20.5703125" style="1" customWidth="1"/>
    <col min="12815" max="12815" width="12.85546875" style="1" customWidth="1"/>
    <col min="12816" max="12817" width="0" style="1" hidden="1" customWidth="1"/>
    <col min="12818" max="12818" width="14.42578125" style="1" customWidth="1"/>
    <col min="12819" max="12820" width="0" style="1" hidden="1" customWidth="1"/>
    <col min="12821" max="12821" width="11.140625" style="1" customWidth="1"/>
    <col min="12822" max="12823" width="0" style="1" hidden="1" customWidth="1"/>
    <col min="12824" max="12824" width="15" style="1" customWidth="1"/>
    <col min="12825" max="12826" width="0" style="1" hidden="1" customWidth="1"/>
    <col min="12827" max="13056" width="9.140625" style="1"/>
    <col min="13057" max="13057" width="5.5703125" style="1" customWidth="1"/>
    <col min="13058" max="13058" width="105.28515625" style="1" customWidth="1"/>
    <col min="13059" max="13059" width="67.85546875" style="1" customWidth="1"/>
    <col min="13060" max="13060" width="0" style="1" hidden="1" customWidth="1"/>
    <col min="13061" max="13061" width="22" style="1" customWidth="1"/>
    <col min="13062" max="13064" width="24.28515625" style="1" customWidth="1"/>
    <col min="13065" max="13069" width="0" style="1" hidden="1" customWidth="1"/>
    <col min="13070" max="13070" width="20.5703125" style="1" customWidth="1"/>
    <col min="13071" max="13071" width="12.85546875" style="1" customWidth="1"/>
    <col min="13072" max="13073" width="0" style="1" hidden="1" customWidth="1"/>
    <col min="13074" max="13074" width="14.42578125" style="1" customWidth="1"/>
    <col min="13075" max="13076" width="0" style="1" hidden="1" customWidth="1"/>
    <col min="13077" max="13077" width="11.140625" style="1" customWidth="1"/>
    <col min="13078" max="13079" width="0" style="1" hidden="1" customWidth="1"/>
    <col min="13080" max="13080" width="15" style="1" customWidth="1"/>
    <col min="13081" max="13082" width="0" style="1" hidden="1" customWidth="1"/>
    <col min="13083" max="13312" width="9.140625" style="1"/>
    <col min="13313" max="13313" width="5.5703125" style="1" customWidth="1"/>
    <col min="13314" max="13314" width="105.28515625" style="1" customWidth="1"/>
    <col min="13315" max="13315" width="67.85546875" style="1" customWidth="1"/>
    <col min="13316" max="13316" width="0" style="1" hidden="1" customWidth="1"/>
    <col min="13317" max="13317" width="22" style="1" customWidth="1"/>
    <col min="13318" max="13320" width="24.28515625" style="1" customWidth="1"/>
    <col min="13321" max="13325" width="0" style="1" hidden="1" customWidth="1"/>
    <col min="13326" max="13326" width="20.5703125" style="1" customWidth="1"/>
    <col min="13327" max="13327" width="12.85546875" style="1" customWidth="1"/>
    <col min="13328" max="13329" width="0" style="1" hidden="1" customWidth="1"/>
    <col min="13330" max="13330" width="14.42578125" style="1" customWidth="1"/>
    <col min="13331" max="13332" width="0" style="1" hidden="1" customWidth="1"/>
    <col min="13333" max="13333" width="11.140625" style="1" customWidth="1"/>
    <col min="13334" max="13335" width="0" style="1" hidden="1" customWidth="1"/>
    <col min="13336" max="13336" width="15" style="1" customWidth="1"/>
    <col min="13337" max="13338" width="0" style="1" hidden="1" customWidth="1"/>
    <col min="13339" max="13568" width="9.140625" style="1"/>
    <col min="13569" max="13569" width="5.5703125" style="1" customWidth="1"/>
    <col min="13570" max="13570" width="105.28515625" style="1" customWidth="1"/>
    <col min="13571" max="13571" width="67.85546875" style="1" customWidth="1"/>
    <col min="13572" max="13572" width="0" style="1" hidden="1" customWidth="1"/>
    <col min="13573" max="13573" width="22" style="1" customWidth="1"/>
    <col min="13574" max="13576" width="24.28515625" style="1" customWidth="1"/>
    <col min="13577" max="13581" width="0" style="1" hidden="1" customWidth="1"/>
    <col min="13582" max="13582" width="20.5703125" style="1" customWidth="1"/>
    <col min="13583" max="13583" width="12.85546875" style="1" customWidth="1"/>
    <col min="13584" max="13585" width="0" style="1" hidden="1" customWidth="1"/>
    <col min="13586" max="13586" width="14.42578125" style="1" customWidth="1"/>
    <col min="13587" max="13588" width="0" style="1" hidden="1" customWidth="1"/>
    <col min="13589" max="13589" width="11.140625" style="1" customWidth="1"/>
    <col min="13590" max="13591" width="0" style="1" hidden="1" customWidth="1"/>
    <col min="13592" max="13592" width="15" style="1" customWidth="1"/>
    <col min="13593" max="13594" width="0" style="1" hidden="1" customWidth="1"/>
    <col min="13595" max="13824" width="9.140625" style="1"/>
    <col min="13825" max="13825" width="5.5703125" style="1" customWidth="1"/>
    <col min="13826" max="13826" width="105.28515625" style="1" customWidth="1"/>
    <col min="13827" max="13827" width="67.85546875" style="1" customWidth="1"/>
    <col min="13828" max="13828" width="0" style="1" hidden="1" customWidth="1"/>
    <col min="13829" max="13829" width="22" style="1" customWidth="1"/>
    <col min="13830" max="13832" width="24.28515625" style="1" customWidth="1"/>
    <col min="13833" max="13837" width="0" style="1" hidden="1" customWidth="1"/>
    <col min="13838" max="13838" width="20.5703125" style="1" customWidth="1"/>
    <col min="13839" max="13839" width="12.85546875" style="1" customWidth="1"/>
    <col min="13840" max="13841" width="0" style="1" hidden="1" customWidth="1"/>
    <col min="13842" max="13842" width="14.42578125" style="1" customWidth="1"/>
    <col min="13843" max="13844" width="0" style="1" hidden="1" customWidth="1"/>
    <col min="13845" max="13845" width="11.140625" style="1" customWidth="1"/>
    <col min="13846" max="13847" width="0" style="1" hidden="1" customWidth="1"/>
    <col min="13848" max="13848" width="15" style="1" customWidth="1"/>
    <col min="13849" max="13850" width="0" style="1" hidden="1" customWidth="1"/>
    <col min="13851" max="14080" width="9.140625" style="1"/>
    <col min="14081" max="14081" width="5.5703125" style="1" customWidth="1"/>
    <col min="14082" max="14082" width="105.28515625" style="1" customWidth="1"/>
    <col min="14083" max="14083" width="67.85546875" style="1" customWidth="1"/>
    <col min="14084" max="14084" width="0" style="1" hidden="1" customWidth="1"/>
    <col min="14085" max="14085" width="22" style="1" customWidth="1"/>
    <col min="14086" max="14088" width="24.28515625" style="1" customWidth="1"/>
    <col min="14089" max="14093" width="0" style="1" hidden="1" customWidth="1"/>
    <col min="14094" max="14094" width="20.5703125" style="1" customWidth="1"/>
    <col min="14095" max="14095" width="12.85546875" style="1" customWidth="1"/>
    <col min="14096" max="14097" width="0" style="1" hidden="1" customWidth="1"/>
    <col min="14098" max="14098" width="14.42578125" style="1" customWidth="1"/>
    <col min="14099" max="14100" width="0" style="1" hidden="1" customWidth="1"/>
    <col min="14101" max="14101" width="11.140625" style="1" customWidth="1"/>
    <col min="14102" max="14103" width="0" style="1" hidden="1" customWidth="1"/>
    <col min="14104" max="14104" width="15" style="1" customWidth="1"/>
    <col min="14105" max="14106" width="0" style="1" hidden="1" customWidth="1"/>
    <col min="14107" max="14336" width="9.140625" style="1"/>
    <col min="14337" max="14337" width="5.5703125" style="1" customWidth="1"/>
    <col min="14338" max="14338" width="105.28515625" style="1" customWidth="1"/>
    <col min="14339" max="14339" width="67.85546875" style="1" customWidth="1"/>
    <col min="14340" max="14340" width="0" style="1" hidden="1" customWidth="1"/>
    <col min="14341" max="14341" width="22" style="1" customWidth="1"/>
    <col min="14342" max="14344" width="24.28515625" style="1" customWidth="1"/>
    <col min="14345" max="14349" width="0" style="1" hidden="1" customWidth="1"/>
    <col min="14350" max="14350" width="20.5703125" style="1" customWidth="1"/>
    <col min="14351" max="14351" width="12.85546875" style="1" customWidth="1"/>
    <col min="14352" max="14353" width="0" style="1" hidden="1" customWidth="1"/>
    <col min="14354" max="14354" width="14.42578125" style="1" customWidth="1"/>
    <col min="14355" max="14356" width="0" style="1" hidden="1" customWidth="1"/>
    <col min="14357" max="14357" width="11.140625" style="1" customWidth="1"/>
    <col min="14358" max="14359" width="0" style="1" hidden="1" customWidth="1"/>
    <col min="14360" max="14360" width="15" style="1" customWidth="1"/>
    <col min="14361" max="14362" width="0" style="1" hidden="1" customWidth="1"/>
    <col min="14363" max="14592" width="9.140625" style="1"/>
    <col min="14593" max="14593" width="5.5703125" style="1" customWidth="1"/>
    <col min="14594" max="14594" width="105.28515625" style="1" customWidth="1"/>
    <col min="14595" max="14595" width="67.85546875" style="1" customWidth="1"/>
    <col min="14596" max="14596" width="0" style="1" hidden="1" customWidth="1"/>
    <col min="14597" max="14597" width="22" style="1" customWidth="1"/>
    <col min="14598" max="14600" width="24.28515625" style="1" customWidth="1"/>
    <col min="14601" max="14605" width="0" style="1" hidden="1" customWidth="1"/>
    <col min="14606" max="14606" width="20.5703125" style="1" customWidth="1"/>
    <col min="14607" max="14607" width="12.85546875" style="1" customWidth="1"/>
    <col min="14608" max="14609" width="0" style="1" hidden="1" customWidth="1"/>
    <col min="14610" max="14610" width="14.42578125" style="1" customWidth="1"/>
    <col min="14611" max="14612" width="0" style="1" hidden="1" customWidth="1"/>
    <col min="14613" max="14613" width="11.140625" style="1" customWidth="1"/>
    <col min="14614" max="14615" width="0" style="1" hidden="1" customWidth="1"/>
    <col min="14616" max="14616" width="15" style="1" customWidth="1"/>
    <col min="14617" max="14618" width="0" style="1" hidden="1" customWidth="1"/>
    <col min="14619" max="14848" width="9.140625" style="1"/>
    <col min="14849" max="14849" width="5.5703125" style="1" customWidth="1"/>
    <col min="14850" max="14850" width="105.28515625" style="1" customWidth="1"/>
    <col min="14851" max="14851" width="67.85546875" style="1" customWidth="1"/>
    <col min="14852" max="14852" width="0" style="1" hidden="1" customWidth="1"/>
    <col min="14853" max="14853" width="22" style="1" customWidth="1"/>
    <col min="14854" max="14856" width="24.28515625" style="1" customWidth="1"/>
    <col min="14857" max="14861" width="0" style="1" hidden="1" customWidth="1"/>
    <col min="14862" max="14862" width="20.5703125" style="1" customWidth="1"/>
    <col min="14863" max="14863" width="12.85546875" style="1" customWidth="1"/>
    <col min="14864" max="14865" width="0" style="1" hidden="1" customWidth="1"/>
    <col min="14866" max="14866" width="14.42578125" style="1" customWidth="1"/>
    <col min="14867" max="14868" width="0" style="1" hidden="1" customWidth="1"/>
    <col min="14869" max="14869" width="11.140625" style="1" customWidth="1"/>
    <col min="14870" max="14871" width="0" style="1" hidden="1" customWidth="1"/>
    <col min="14872" max="14872" width="15" style="1" customWidth="1"/>
    <col min="14873" max="14874" width="0" style="1" hidden="1" customWidth="1"/>
    <col min="14875" max="15104" width="9.140625" style="1"/>
    <col min="15105" max="15105" width="5.5703125" style="1" customWidth="1"/>
    <col min="15106" max="15106" width="105.28515625" style="1" customWidth="1"/>
    <col min="15107" max="15107" width="67.85546875" style="1" customWidth="1"/>
    <col min="15108" max="15108" width="0" style="1" hidden="1" customWidth="1"/>
    <col min="15109" max="15109" width="22" style="1" customWidth="1"/>
    <col min="15110" max="15112" width="24.28515625" style="1" customWidth="1"/>
    <col min="15113" max="15117" width="0" style="1" hidden="1" customWidth="1"/>
    <col min="15118" max="15118" width="20.5703125" style="1" customWidth="1"/>
    <col min="15119" max="15119" width="12.85546875" style="1" customWidth="1"/>
    <col min="15120" max="15121" width="0" style="1" hidden="1" customWidth="1"/>
    <col min="15122" max="15122" width="14.42578125" style="1" customWidth="1"/>
    <col min="15123" max="15124" width="0" style="1" hidden="1" customWidth="1"/>
    <col min="15125" max="15125" width="11.140625" style="1" customWidth="1"/>
    <col min="15126" max="15127" width="0" style="1" hidden="1" customWidth="1"/>
    <col min="15128" max="15128" width="15" style="1" customWidth="1"/>
    <col min="15129" max="15130" width="0" style="1" hidden="1" customWidth="1"/>
    <col min="15131" max="15360" width="9.140625" style="1"/>
    <col min="15361" max="15361" width="5.5703125" style="1" customWidth="1"/>
    <col min="15362" max="15362" width="105.28515625" style="1" customWidth="1"/>
    <col min="15363" max="15363" width="67.85546875" style="1" customWidth="1"/>
    <col min="15364" max="15364" width="0" style="1" hidden="1" customWidth="1"/>
    <col min="15365" max="15365" width="22" style="1" customWidth="1"/>
    <col min="15366" max="15368" width="24.28515625" style="1" customWidth="1"/>
    <col min="15369" max="15373" width="0" style="1" hidden="1" customWidth="1"/>
    <col min="15374" max="15374" width="20.5703125" style="1" customWidth="1"/>
    <col min="15375" max="15375" width="12.85546875" style="1" customWidth="1"/>
    <col min="15376" max="15377" width="0" style="1" hidden="1" customWidth="1"/>
    <col min="15378" max="15378" width="14.42578125" style="1" customWidth="1"/>
    <col min="15379" max="15380" width="0" style="1" hidden="1" customWidth="1"/>
    <col min="15381" max="15381" width="11.140625" style="1" customWidth="1"/>
    <col min="15382" max="15383" width="0" style="1" hidden="1" customWidth="1"/>
    <col min="15384" max="15384" width="15" style="1" customWidth="1"/>
    <col min="15385" max="15386" width="0" style="1" hidden="1" customWidth="1"/>
    <col min="15387" max="15616" width="9.140625" style="1"/>
    <col min="15617" max="15617" width="5.5703125" style="1" customWidth="1"/>
    <col min="15618" max="15618" width="105.28515625" style="1" customWidth="1"/>
    <col min="15619" max="15619" width="67.85546875" style="1" customWidth="1"/>
    <col min="15620" max="15620" width="0" style="1" hidden="1" customWidth="1"/>
    <col min="15621" max="15621" width="22" style="1" customWidth="1"/>
    <col min="15622" max="15624" width="24.28515625" style="1" customWidth="1"/>
    <col min="15625" max="15629" width="0" style="1" hidden="1" customWidth="1"/>
    <col min="15630" max="15630" width="20.5703125" style="1" customWidth="1"/>
    <col min="15631" max="15631" width="12.85546875" style="1" customWidth="1"/>
    <col min="15632" max="15633" width="0" style="1" hidden="1" customWidth="1"/>
    <col min="15634" max="15634" width="14.42578125" style="1" customWidth="1"/>
    <col min="15635" max="15636" width="0" style="1" hidden="1" customWidth="1"/>
    <col min="15637" max="15637" width="11.140625" style="1" customWidth="1"/>
    <col min="15638" max="15639" width="0" style="1" hidden="1" customWidth="1"/>
    <col min="15640" max="15640" width="15" style="1" customWidth="1"/>
    <col min="15641" max="15642" width="0" style="1" hidden="1" customWidth="1"/>
    <col min="15643" max="15872" width="9.140625" style="1"/>
    <col min="15873" max="15873" width="5.5703125" style="1" customWidth="1"/>
    <col min="15874" max="15874" width="105.28515625" style="1" customWidth="1"/>
    <col min="15875" max="15875" width="67.85546875" style="1" customWidth="1"/>
    <col min="15876" max="15876" width="0" style="1" hidden="1" customWidth="1"/>
    <col min="15877" max="15877" width="22" style="1" customWidth="1"/>
    <col min="15878" max="15880" width="24.28515625" style="1" customWidth="1"/>
    <col min="15881" max="15885" width="0" style="1" hidden="1" customWidth="1"/>
    <col min="15886" max="15886" width="20.5703125" style="1" customWidth="1"/>
    <col min="15887" max="15887" width="12.85546875" style="1" customWidth="1"/>
    <col min="15888" max="15889" width="0" style="1" hidden="1" customWidth="1"/>
    <col min="15890" max="15890" width="14.42578125" style="1" customWidth="1"/>
    <col min="15891" max="15892" width="0" style="1" hidden="1" customWidth="1"/>
    <col min="15893" max="15893" width="11.140625" style="1" customWidth="1"/>
    <col min="15894" max="15895" width="0" style="1" hidden="1" customWidth="1"/>
    <col min="15896" max="15896" width="15" style="1" customWidth="1"/>
    <col min="15897" max="15898" width="0" style="1" hidden="1" customWidth="1"/>
    <col min="15899" max="16128" width="9.140625" style="1"/>
    <col min="16129" max="16129" width="5.5703125" style="1" customWidth="1"/>
    <col min="16130" max="16130" width="105.28515625" style="1" customWidth="1"/>
    <col min="16131" max="16131" width="67.85546875" style="1" customWidth="1"/>
    <col min="16132" max="16132" width="0" style="1" hidden="1" customWidth="1"/>
    <col min="16133" max="16133" width="22" style="1" customWidth="1"/>
    <col min="16134" max="16136" width="24.28515625" style="1" customWidth="1"/>
    <col min="16137" max="16141" width="0" style="1" hidden="1" customWidth="1"/>
    <col min="16142" max="16142" width="20.5703125" style="1" customWidth="1"/>
    <col min="16143" max="16143" width="12.85546875" style="1" customWidth="1"/>
    <col min="16144" max="16145" width="0" style="1" hidden="1" customWidth="1"/>
    <col min="16146" max="16146" width="14.42578125" style="1" customWidth="1"/>
    <col min="16147" max="16148" width="0" style="1" hidden="1" customWidth="1"/>
    <col min="16149" max="16149" width="11.140625" style="1" customWidth="1"/>
    <col min="16150" max="16151" width="0" style="1" hidden="1" customWidth="1"/>
    <col min="16152" max="16152" width="15" style="1" customWidth="1"/>
    <col min="16153" max="16154" width="0" style="1" hidden="1" customWidth="1"/>
    <col min="16155" max="16384" width="9.140625" style="1"/>
  </cols>
  <sheetData>
    <row r="1" spans="2:26" ht="18" x14ac:dyDescent="0.25">
      <c r="B1" s="2"/>
      <c r="C1" s="2"/>
      <c r="D1" s="2"/>
      <c r="F1" s="4"/>
      <c r="G1" s="4"/>
      <c r="H1" s="4"/>
    </row>
    <row r="2" spans="2:26" ht="15.75" x14ac:dyDescent="0.25">
      <c r="B2" s="2"/>
      <c r="C2" s="2"/>
      <c r="D2" s="2"/>
      <c r="F2" s="5"/>
      <c r="G2" s="5"/>
      <c r="H2" s="5"/>
    </row>
    <row r="3" spans="2:26" ht="21.75" customHeight="1" x14ac:dyDescent="0.2">
      <c r="B3" s="6" t="str">
        <f>[1]OTCHET!B12</f>
        <v>НАЦИОНАЛНО БЮРО ЗА КОНТРОЛ НА СПЕЦИАЛНИТЕ РАЗУЗНАВАТЕЛНИ СРЕДСТВА</v>
      </c>
      <c r="C3" s="7"/>
      <c r="D3" s="7"/>
    </row>
    <row r="4" spans="2:26" ht="15.75" x14ac:dyDescent="0.25">
      <c r="B4" s="8" t="s">
        <v>0</v>
      </c>
      <c r="C4" s="8"/>
      <c r="D4" s="8"/>
      <c r="E4" s="9"/>
    </row>
    <row r="5" spans="2:26" ht="18" customHeight="1" x14ac:dyDescent="0.2">
      <c r="B5" s="10"/>
      <c r="C5" s="10"/>
      <c r="D5" s="10"/>
    </row>
    <row r="6" spans="2:26" ht="20.25" x14ac:dyDescent="0.3">
      <c r="B6" s="11" t="s">
        <v>1</v>
      </c>
      <c r="C6" s="11"/>
      <c r="D6" s="11"/>
    </row>
    <row r="7" spans="2:26" ht="29.25" customHeight="1" x14ac:dyDescent="0.3">
      <c r="B7" s="11" t="s">
        <v>2</v>
      </c>
      <c r="C7" s="11"/>
      <c r="D7" s="11"/>
    </row>
    <row r="8" spans="2:26" ht="30.75" customHeight="1" thickBot="1" x14ac:dyDescent="0.35">
      <c r="B8" s="12" t="s">
        <v>3</v>
      </c>
      <c r="C8" s="12"/>
      <c r="D8" s="12"/>
      <c r="E8" s="13"/>
      <c r="F8" s="13"/>
      <c r="G8" s="13"/>
      <c r="H8" s="13"/>
      <c r="I8" s="13"/>
      <c r="J8" s="13"/>
      <c r="K8" s="13"/>
      <c r="L8" s="13"/>
      <c r="M8" s="13"/>
      <c r="N8" s="13"/>
    </row>
    <row r="9" spans="2:26" ht="30.75" customHeight="1" thickTop="1" x14ac:dyDescent="0.3">
      <c r="B9" s="11"/>
      <c r="C9" s="11"/>
      <c r="D9" s="11"/>
      <c r="E9" s="14"/>
      <c r="F9" s="14"/>
      <c r="G9" s="14"/>
      <c r="H9" s="14"/>
      <c r="I9" s="14"/>
      <c r="J9" s="14"/>
      <c r="K9" s="14"/>
      <c r="L9" s="14"/>
      <c r="M9" s="14"/>
    </row>
    <row r="10" spans="2:26" ht="18.75" thickBot="1" x14ac:dyDescent="0.3">
      <c r="B10" s="15"/>
      <c r="C10" s="15"/>
      <c r="D10" s="15"/>
      <c r="E10" s="3" t="s">
        <v>4</v>
      </c>
      <c r="G10" s="3" t="s">
        <v>5</v>
      </c>
      <c r="H10" s="3" t="s">
        <v>6</v>
      </c>
    </row>
    <row r="11" spans="2:26" ht="23.25" customHeight="1" thickBot="1" x14ac:dyDescent="0.3">
      <c r="B11" s="16" t="s">
        <v>7</v>
      </c>
      <c r="C11" s="16"/>
      <c r="D11" s="16"/>
      <c r="E11" s="17" t="str">
        <f>[1]OTCHET!F12</f>
        <v>8500</v>
      </c>
      <c r="F11" s="18" t="s">
        <v>8</v>
      </c>
      <c r="G11" s="19">
        <f>[1]OTCHET!E9</f>
        <v>41640</v>
      </c>
      <c r="H11" s="19">
        <f>[1]OTCHET!F9</f>
        <v>41943</v>
      </c>
      <c r="K11" s="20"/>
      <c r="L11" s="20"/>
      <c r="R11" s="21"/>
      <c r="S11" s="21"/>
      <c r="T11" s="21"/>
      <c r="U11" s="21"/>
    </row>
    <row r="12" spans="2:26" ht="23.25" customHeight="1" thickTop="1" thickBot="1" x14ac:dyDescent="0.3">
      <c r="B12" s="8" t="s">
        <v>9</v>
      </c>
      <c r="C12" s="22" t="s">
        <v>10</v>
      </c>
      <c r="D12" s="23"/>
      <c r="E12" s="24">
        <f>[1]OTCHET!E17</f>
        <v>0</v>
      </c>
      <c r="F12" s="18"/>
      <c r="R12" s="21"/>
      <c r="S12" s="21"/>
      <c r="T12" s="21"/>
      <c r="U12" s="21"/>
    </row>
    <row r="13" spans="2:26" ht="23.25" customHeight="1" thickTop="1" x14ac:dyDescent="0.2">
      <c r="B13" s="10"/>
      <c r="C13" s="10"/>
      <c r="D13" s="10"/>
      <c r="E13" s="10"/>
      <c r="F13" s="10"/>
      <c r="G13" s="10"/>
      <c r="H13" s="10"/>
      <c r="R13" s="21"/>
      <c r="S13" s="21"/>
      <c r="T13" s="21"/>
      <c r="U13" s="21"/>
    </row>
    <row r="14" spans="2:26" ht="21.75" customHeight="1" thickBot="1" x14ac:dyDescent="0.3">
      <c r="B14" s="25"/>
      <c r="C14" s="25"/>
      <c r="D14" s="25"/>
      <c r="E14" s="26"/>
      <c r="F14" s="27"/>
      <c r="G14" s="27"/>
      <c r="H14" s="27" t="s">
        <v>11</v>
      </c>
      <c r="I14" s="27"/>
      <c r="J14" s="27"/>
      <c r="K14" s="26"/>
      <c r="L14" s="26"/>
      <c r="M14" s="27"/>
      <c r="N14" s="26"/>
      <c r="O14" s="28"/>
      <c r="P14" s="25"/>
      <c r="Q14" s="25"/>
      <c r="R14" s="21"/>
      <c r="S14" s="21"/>
      <c r="T14" s="21"/>
      <c r="U14" s="21"/>
      <c r="V14" s="25"/>
      <c r="W14" s="25"/>
      <c r="Y14" s="21"/>
      <c r="Z14" s="21"/>
    </row>
    <row r="15" spans="2:26" s="29" customFormat="1" ht="16.5" thickBot="1" x14ac:dyDescent="0.3">
      <c r="B15" s="30"/>
      <c r="C15" s="21"/>
      <c r="D15" s="21"/>
      <c r="E15" s="31"/>
      <c r="F15" s="3"/>
      <c r="G15" s="31"/>
      <c r="H15" s="32"/>
      <c r="I15" s="33"/>
      <c r="J15" s="34"/>
      <c r="K15" s="34"/>
      <c r="L15" s="34"/>
      <c r="M15" s="34"/>
      <c r="N15" s="35"/>
      <c r="O15" s="28"/>
      <c r="P15" s="36"/>
      <c r="Q15" s="36"/>
      <c r="R15" s="21"/>
      <c r="S15" s="21"/>
      <c r="T15" s="21"/>
      <c r="U15" s="21"/>
      <c r="V15" s="25"/>
      <c r="W15" s="25"/>
      <c r="X15" s="14"/>
      <c r="Y15" s="21"/>
      <c r="Z15" s="21"/>
    </row>
    <row r="16" spans="2:26" s="29" customFormat="1" ht="51.75" customHeight="1" thickBot="1" x14ac:dyDescent="0.3">
      <c r="B16" s="37" t="s">
        <v>12</v>
      </c>
      <c r="C16" s="38" t="s">
        <v>13</v>
      </c>
      <c r="D16" s="38"/>
      <c r="E16" s="39" t="s">
        <v>14</v>
      </c>
      <c r="F16" s="40"/>
      <c r="G16" s="41" t="s">
        <v>15</v>
      </c>
      <c r="H16" s="42"/>
      <c r="I16" s="43" t="s">
        <v>16</v>
      </c>
      <c r="J16" s="44"/>
      <c r="K16" s="45" t="s">
        <v>17</v>
      </c>
      <c r="L16" s="45" t="s">
        <v>18</v>
      </c>
      <c r="M16" s="45"/>
      <c r="N16" s="46"/>
      <c r="O16" s="28"/>
      <c r="P16" s="36"/>
      <c r="Q16" s="36"/>
      <c r="R16" s="21"/>
      <c r="S16" s="21"/>
      <c r="T16" s="21"/>
      <c r="U16" s="21"/>
      <c r="V16" s="25"/>
      <c r="W16" s="25"/>
      <c r="X16" s="21"/>
      <c r="Y16" s="21"/>
      <c r="Z16" s="21"/>
    </row>
    <row r="17" spans="1:26" s="29" customFormat="1" ht="16.5" thickBot="1" x14ac:dyDescent="0.3">
      <c r="B17" s="37" t="s">
        <v>19</v>
      </c>
      <c r="C17" s="37"/>
      <c r="D17" s="37"/>
      <c r="E17" s="47" t="s">
        <v>20</v>
      </c>
      <c r="F17" s="48" t="s">
        <v>21</v>
      </c>
      <c r="G17" s="49"/>
      <c r="H17" s="50"/>
      <c r="I17" s="47" t="s">
        <v>20</v>
      </c>
      <c r="J17" s="47" t="s">
        <v>21</v>
      </c>
      <c r="K17" s="47" t="s">
        <v>21</v>
      </c>
      <c r="L17" s="47" t="s">
        <v>21</v>
      </c>
      <c r="M17" s="47"/>
      <c r="N17" s="48"/>
      <c r="O17" s="28"/>
      <c r="P17" s="36"/>
      <c r="Q17" s="36"/>
      <c r="R17" s="21"/>
      <c r="S17" s="21"/>
      <c r="T17" s="21"/>
      <c r="U17" s="21"/>
      <c r="V17" s="25"/>
      <c r="W17" s="25"/>
      <c r="X17" s="21"/>
      <c r="Y17" s="21"/>
      <c r="Z17" s="21"/>
    </row>
    <row r="18" spans="1:26" s="29" customFormat="1" ht="16.5" thickBot="1" x14ac:dyDescent="0.3">
      <c r="B18" s="37" t="s">
        <v>22</v>
      </c>
      <c r="C18" s="37"/>
      <c r="D18" s="37"/>
      <c r="E18" s="47" t="s">
        <v>23</v>
      </c>
      <c r="F18" s="48"/>
      <c r="G18" s="48" t="s">
        <v>24</v>
      </c>
      <c r="H18" s="47" t="s">
        <v>25</v>
      </c>
      <c r="I18" s="47" t="s">
        <v>23</v>
      </c>
      <c r="J18" s="47"/>
      <c r="K18" s="47"/>
      <c r="L18" s="47"/>
      <c r="M18" s="47"/>
      <c r="N18" s="48"/>
      <c r="O18" s="28"/>
      <c r="P18" s="36"/>
      <c r="Q18" s="36"/>
      <c r="R18" s="21"/>
      <c r="S18" s="21"/>
      <c r="T18" s="21"/>
      <c r="U18" s="21"/>
      <c r="V18" s="25"/>
      <c r="W18" s="25"/>
      <c r="X18" s="21"/>
      <c r="Y18" s="21"/>
      <c r="Z18" s="21"/>
    </row>
    <row r="19" spans="1:26" s="29" customFormat="1" ht="16.5" thickBot="1" x14ac:dyDescent="0.3">
      <c r="B19" s="51"/>
      <c r="C19" s="51"/>
      <c r="D19" s="51"/>
      <c r="E19" s="52"/>
      <c r="F19" s="53"/>
      <c r="G19" s="53"/>
      <c r="H19" s="52"/>
      <c r="I19" s="52"/>
      <c r="J19" s="52"/>
      <c r="K19" s="52"/>
      <c r="L19" s="52"/>
      <c r="M19" s="52"/>
      <c r="N19" s="48"/>
      <c r="O19" s="28"/>
      <c r="P19" s="36"/>
      <c r="Q19" s="36"/>
      <c r="R19" s="21"/>
      <c r="S19" s="21"/>
      <c r="T19" s="21"/>
      <c r="U19" s="21"/>
      <c r="V19" s="25"/>
      <c r="W19" s="25"/>
      <c r="X19" s="21"/>
      <c r="Y19" s="21"/>
      <c r="Z19" s="21"/>
    </row>
    <row r="20" spans="1:26" s="29" customFormat="1" ht="16.5" thickBot="1" x14ac:dyDescent="0.3">
      <c r="B20" s="54"/>
      <c r="C20" s="54"/>
      <c r="D20" s="54"/>
      <c r="E20" s="55" t="s">
        <v>26</v>
      </c>
      <c r="F20" s="56" t="s">
        <v>26</v>
      </c>
      <c r="G20" s="56" t="s">
        <v>27</v>
      </c>
      <c r="H20" s="55" t="s">
        <v>27</v>
      </c>
      <c r="I20" s="55" t="s">
        <v>28</v>
      </c>
      <c r="J20" s="55" t="s">
        <v>28</v>
      </c>
      <c r="K20" s="55" t="s">
        <v>29</v>
      </c>
      <c r="L20" s="55" t="s">
        <v>30</v>
      </c>
      <c r="M20" s="55" t="s">
        <v>30</v>
      </c>
      <c r="N20" s="57"/>
      <c r="O20" s="28"/>
      <c r="P20" s="25"/>
      <c r="Q20" s="25"/>
      <c r="R20" s="21"/>
      <c r="S20" s="21"/>
      <c r="T20" s="21"/>
      <c r="U20" s="21"/>
      <c r="V20" s="25"/>
      <c r="W20" s="25"/>
      <c r="X20" s="21"/>
      <c r="Y20" s="21"/>
      <c r="Z20" s="21"/>
    </row>
    <row r="21" spans="1:26" s="29" customFormat="1" ht="16.5" thickBot="1" x14ac:dyDescent="0.3">
      <c r="B21" s="58"/>
      <c r="C21" s="58"/>
      <c r="D21" s="58"/>
      <c r="E21" s="59"/>
      <c r="F21" s="59"/>
      <c r="G21" s="59"/>
      <c r="H21" s="59"/>
      <c r="I21" s="59"/>
      <c r="J21" s="60"/>
      <c r="K21" s="60"/>
      <c r="L21" s="60"/>
      <c r="M21" s="60"/>
      <c r="N21" s="61"/>
      <c r="O21" s="28"/>
      <c r="P21" s="21"/>
      <c r="Q21" s="21"/>
      <c r="R21" s="21"/>
      <c r="S21" s="21"/>
      <c r="T21" s="21"/>
      <c r="U21" s="21"/>
      <c r="V21" s="25"/>
      <c r="W21" s="25"/>
      <c r="X21" s="21"/>
      <c r="Y21" s="21"/>
      <c r="Z21" s="21"/>
    </row>
    <row r="22" spans="1:26" s="29" customFormat="1" ht="18.75" thickBot="1" x14ac:dyDescent="0.3">
      <c r="A22" s="62">
        <v>10</v>
      </c>
      <c r="B22" s="63" t="s">
        <v>31</v>
      </c>
      <c r="C22" s="64" t="s">
        <v>32</v>
      </c>
      <c r="D22" s="65"/>
      <c r="E22" s="66">
        <f>+E23+E25+E36+E37</f>
        <v>0</v>
      </c>
      <c r="F22" s="66">
        <f>+G22+H22</f>
        <v>0</v>
      </c>
      <c r="G22" s="66">
        <f>+G23+G25+G36+G37</f>
        <v>0</v>
      </c>
      <c r="H22" s="66">
        <f>+H23+H25+H36+H37</f>
        <v>0</v>
      </c>
      <c r="I22" s="67">
        <f>+I23+I25+I35+I36+I37</f>
        <v>0</v>
      </c>
      <c r="J22" s="67">
        <f>+J23+J25+J35+J36+J37</f>
        <v>0</v>
      </c>
      <c r="K22" s="67">
        <f>+K23+K25+K35+K36+K37</f>
        <v>0</v>
      </c>
      <c r="L22" s="67">
        <f>+L23+L25+L35+L36+L37</f>
        <v>0</v>
      </c>
      <c r="M22" s="67">
        <f>+M23+M25+M35+M36</f>
        <v>0</v>
      </c>
      <c r="N22" s="68"/>
      <c r="O22" s="28"/>
      <c r="P22" s="69"/>
      <c r="Q22" s="69"/>
      <c r="R22" s="21"/>
      <c r="S22" s="21"/>
      <c r="T22" s="21"/>
      <c r="U22" s="21"/>
      <c r="V22" s="25"/>
      <c r="W22" s="25"/>
      <c r="X22" s="21"/>
      <c r="Y22" s="21"/>
      <c r="Z22" s="21"/>
    </row>
    <row r="23" spans="1:26" s="29" customFormat="1" ht="16.5" thickBot="1" x14ac:dyDescent="0.3">
      <c r="A23" s="62">
        <v>15</v>
      </c>
      <c r="B23" s="70" t="s">
        <v>33</v>
      </c>
      <c r="C23" s="71" t="s">
        <v>34</v>
      </c>
      <c r="D23" s="72"/>
      <c r="E23" s="73">
        <f>[1]OTCHET!E22+[1]OTCHET!E28+[1]OTCHET!E33+[1]OTCHET!E39+[1]OTCHET!E44+[1]OTCHET!E49+[1]OTCHET!E55+[1]OTCHET!E58+[1]OTCHET!E61+[1]OTCHET!E62+[1]OTCHET!E69+[1]OTCHET!E70+[1]OTCHET!E71</f>
        <v>0</v>
      </c>
      <c r="F23" s="73">
        <f>+G23+H23</f>
        <v>0</v>
      </c>
      <c r="G23" s="73">
        <f>[1]OTCHET!F22+[1]OTCHET!F28+[1]OTCHET!F33+[1]OTCHET!F39+[1]OTCHET!F44+[1]OTCHET!F49+[1]OTCHET!F55+[1]OTCHET!F58+[1]OTCHET!F61+[1]OTCHET!F62+[1]OTCHET!F69+[1]OTCHET!F70+[1]OTCHET!F71</f>
        <v>0</v>
      </c>
      <c r="H23" s="73">
        <f>[1]OTCHET!G22+[1]OTCHET!G28+[1]OTCHET!G33+[1]OTCHET!G39+[1]OTCHET!G44+[1]OTCHET!G49+[1]OTCHET!G55+[1]OTCHET!G58+[1]OTCHET!G61+[1]OTCHET!G62+[1]OTCHET!G69+[1]OTCHET!G70+[1]OTCHET!G71</f>
        <v>0</v>
      </c>
      <c r="I23" s="74"/>
      <c r="J23" s="74"/>
      <c r="K23" s="74"/>
      <c r="L23" s="74"/>
      <c r="M23" s="74"/>
      <c r="N23" s="75"/>
      <c r="O23" s="28"/>
      <c r="P23" s="76"/>
      <c r="Q23" s="76"/>
      <c r="R23" s="21"/>
      <c r="S23" s="21"/>
      <c r="T23" s="21"/>
      <c r="U23" s="21"/>
      <c r="V23" s="25"/>
      <c r="W23" s="25"/>
      <c r="X23" s="21"/>
      <c r="Y23" s="21"/>
      <c r="Z23" s="21"/>
    </row>
    <row r="24" spans="1:26" s="29" customFormat="1" ht="16.5" hidden="1" thickBot="1" x14ac:dyDescent="0.3">
      <c r="A24" s="62"/>
      <c r="B24" s="77" t="s">
        <v>35</v>
      </c>
      <c r="C24" s="77" t="s">
        <v>36</v>
      </c>
      <c r="D24" s="78"/>
      <c r="E24" s="79"/>
      <c r="F24" s="80">
        <f>+G24+H24</f>
        <v>0</v>
      </c>
      <c r="G24" s="79"/>
      <c r="H24" s="79"/>
      <c r="I24" s="81"/>
      <c r="J24" s="81"/>
      <c r="K24" s="81"/>
      <c r="L24" s="81"/>
      <c r="M24" s="81"/>
      <c r="N24" s="75"/>
      <c r="O24" s="28"/>
      <c r="P24" s="76"/>
      <c r="Q24" s="76"/>
      <c r="R24" s="21"/>
      <c r="S24" s="21"/>
      <c r="T24" s="21"/>
      <c r="U24" s="21"/>
      <c r="V24" s="25"/>
      <c r="W24" s="25"/>
      <c r="X24" s="21"/>
      <c r="Y24" s="21"/>
      <c r="Z24" s="21"/>
    </row>
    <row r="25" spans="1:26" s="29" customFormat="1" ht="16.5" thickBot="1" x14ac:dyDescent="0.3">
      <c r="A25" s="62">
        <v>20</v>
      </c>
      <c r="B25" s="82" t="s">
        <v>37</v>
      </c>
      <c r="C25" s="82" t="s">
        <v>38</v>
      </c>
      <c r="D25" s="83"/>
      <c r="E25" s="66">
        <f>+E26+E30+E31+E32+E33</f>
        <v>0</v>
      </c>
      <c r="F25" s="66">
        <f>+G25+H25</f>
        <v>0</v>
      </c>
      <c r="G25" s="66">
        <f t="shared" ref="G25:M25" si="0">+G26+G30+G31+G32+G33</f>
        <v>0</v>
      </c>
      <c r="H25" s="66">
        <f t="shared" si="0"/>
        <v>0</v>
      </c>
      <c r="I25" s="67">
        <f t="shared" si="0"/>
        <v>0</v>
      </c>
      <c r="J25" s="67">
        <f t="shared" si="0"/>
        <v>0</v>
      </c>
      <c r="K25" s="67">
        <f t="shared" si="0"/>
        <v>0</v>
      </c>
      <c r="L25" s="67">
        <f t="shared" si="0"/>
        <v>0</v>
      </c>
      <c r="M25" s="67">
        <f t="shared" si="0"/>
        <v>0</v>
      </c>
      <c r="N25" s="75"/>
      <c r="O25" s="28"/>
      <c r="P25" s="76"/>
      <c r="Q25" s="76"/>
      <c r="R25" s="21"/>
      <c r="S25" s="21"/>
      <c r="T25" s="21"/>
      <c r="U25" s="21"/>
      <c r="V25" s="25"/>
      <c r="W25" s="25"/>
      <c r="X25" s="21"/>
      <c r="Y25" s="21"/>
      <c r="Z25" s="21"/>
    </row>
    <row r="26" spans="1:26" s="29" customFormat="1" ht="16.5" thickBot="1" x14ac:dyDescent="0.3">
      <c r="A26" s="62">
        <v>25</v>
      </c>
      <c r="B26" s="84" t="s">
        <v>39</v>
      </c>
      <c r="C26" s="84" t="s">
        <v>40</v>
      </c>
      <c r="D26" s="78"/>
      <c r="E26" s="79">
        <f>[1]OTCHET!E72</f>
        <v>0</v>
      </c>
      <c r="F26" s="79">
        <f t="shared" ref="F26:F37" si="1">+G26+H26</f>
        <v>0</v>
      </c>
      <c r="G26" s="79">
        <f>[1]OTCHET!F72</f>
        <v>0</v>
      </c>
      <c r="H26" s="79">
        <f>[1]OTCHET!G72</f>
        <v>0</v>
      </c>
      <c r="I26" s="81"/>
      <c r="J26" s="81"/>
      <c r="K26" s="81"/>
      <c r="L26" s="81"/>
      <c r="M26" s="81"/>
      <c r="N26" s="75"/>
      <c r="O26" s="28"/>
      <c r="P26" s="76"/>
      <c r="Q26" s="76"/>
      <c r="R26" s="21"/>
      <c r="S26" s="21"/>
      <c r="T26" s="21"/>
      <c r="U26" s="21"/>
      <c r="V26" s="25"/>
      <c r="W26" s="25"/>
      <c r="X26" s="21"/>
      <c r="Y26" s="21"/>
      <c r="Z26" s="21"/>
    </row>
    <row r="27" spans="1:26" s="29" customFormat="1" ht="16.5" thickBot="1" x14ac:dyDescent="0.3">
      <c r="A27" s="62">
        <v>26</v>
      </c>
      <c r="B27" s="85" t="s">
        <v>41</v>
      </c>
      <c r="C27" s="86" t="s">
        <v>42</v>
      </c>
      <c r="D27" s="87"/>
      <c r="E27" s="80">
        <f>[1]OTCHET!E73</f>
        <v>0</v>
      </c>
      <c r="F27" s="88">
        <f t="shared" si="1"/>
        <v>0</v>
      </c>
      <c r="G27" s="80">
        <f>[1]OTCHET!F73</f>
        <v>0</v>
      </c>
      <c r="H27" s="80">
        <f>[1]OTCHET!G73</f>
        <v>0</v>
      </c>
      <c r="I27" s="89"/>
      <c r="J27" s="89"/>
      <c r="K27" s="89"/>
      <c r="L27" s="89"/>
      <c r="M27" s="89"/>
      <c r="N27" s="75"/>
      <c r="O27" s="28"/>
      <c r="P27" s="76"/>
      <c r="Q27" s="76"/>
      <c r="R27" s="21"/>
      <c r="S27" s="21"/>
      <c r="T27" s="21"/>
      <c r="U27" s="21"/>
      <c r="V27" s="25"/>
      <c r="W27" s="25"/>
      <c r="X27" s="21"/>
      <c r="Y27" s="21"/>
      <c r="Z27" s="21"/>
    </row>
    <row r="28" spans="1:26" s="29" customFormat="1" ht="16.5" thickBot="1" x14ac:dyDescent="0.3">
      <c r="A28" s="62">
        <v>30</v>
      </c>
      <c r="B28" s="77" t="s">
        <v>43</v>
      </c>
      <c r="C28" s="86" t="s">
        <v>44</v>
      </c>
      <c r="D28" s="87"/>
      <c r="E28" s="88">
        <f>[1]OTCHET!E75</f>
        <v>0</v>
      </c>
      <c r="F28" s="88">
        <f t="shared" si="1"/>
        <v>0</v>
      </c>
      <c r="G28" s="88">
        <f>[1]OTCHET!F75</f>
        <v>0</v>
      </c>
      <c r="H28" s="88">
        <f>[1]OTCHET!G75</f>
        <v>0</v>
      </c>
      <c r="I28" s="90"/>
      <c r="J28" s="90"/>
      <c r="K28" s="90"/>
      <c r="L28" s="90"/>
      <c r="M28" s="90"/>
      <c r="N28" s="75"/>
      <c r="O28" s="28"/>
      <c r="P28" s="76"/>
      <c r="Q28" s="76"/>
      <c r="R28" s="21"/>
      <c r="S28" s="21"/>
      <c r="T28" s="21"/>
      <c r="U28" s="21"/>
      <c r="V28" s="25"/>
      <c r="W28" s="25"/>
      <c r="X28" s="21"/>
      <c r="Y28" s="21"/>
      <c r="Z28" s="21"/>
    </row>
    <row r="29" spans="1:26" s="29" customFormat="1" ht="16.5" thickBot="1" x14ac:dyDescent="0.3">
      <c r="A29" s="62">
        <v>35</v>
      </c>
      <c r="B29" s="91" t="s">
        <v>45</v>
      </c>
      <c r="C29" s="86" t="s">
        <v>46</v>
      </c>
      <c r="D29" s="92"/>
      <c r="E29" s="88">
        <f>+[1]OTCHET!E76+[1]OTCHET!E77</f>
        <v>0</v>
      </c>
      <c r="F29" s="88">
        <f t="shared" si="1"/>
        <v>0</v>
      </c>
      <c r="G29" s="88">
        <f>+[1]OTCHET!F76+[1]OTCHET!F77</f>
        <v>0</v>
      </c>
      <c r="H29" s="88">
        <f>+[1]OTCHET!G76+[1]OTCHET!G77</f>
        <v>0</v>
      </c>
      <c r="I29" s="90"/>
      <c r="J29" s="90"/>
      <c r="K29" s="90"/>
      <c r="L29" s="90"/>
      <c r="M29" s="90"/>
      <c r="N29" s="75"/>
      <c r="O29" s="28"/>
      <c r="P29" s="76"/>
      <c r="Q29" s="76"/>
      <c r="R29" s="21"/>
      <c r="S29" s="21"/>
      <c r="T29" s="21"/>
      <c r="U29" s="21"/>
      <c r="V29" s="25"/>
      <c r="W29" s="25"/>
      <c r="X29" s="21"/>
      <c r="Y29" s="21"/>
      <c r="Z29" s="21"/>
    </row>
    <row r="30" spans="1:26" s="29" customFormat="1" ht="16.5" thickBot="1" x14ac:dyDescent="0.3">
      <c r="A30" s="62">
        <v>40</v>
      </c>
      <c r="B30" s="91" t="s">
        <v>47</v>
      </c>
      <c r="C30" s="93" t="s">
        <v>48</v>
      </c>
      <c r="D30" s="92"/>
      <c r="E30" s="88">
        <f>[1]OTCHET!E87+[1]OTCHET!E90+[1]OTCHET!E91</f>
        <v>0</v>
      </c>
      <c r="F30" s="88">
        <f t="shared" si="1"/>
        <v>0</v>
      </c>
      <c r="G30" s="88">
        <f>[1]OTCHET!F87+[1]OTCHET!F90+[1]OTCHET!F91</f>
        <v>0</v>
      </c>
      <c r="H30" s="88">
        <f>[1]OTCHET!G87+[1]OTCHET!G90+[1]OTCHET!G91</f>
        <v>0</v>
      </c>
      <c r="I30" s="90"/>
      <c r="J30" s="90"/>
      <c r="K30" s="90"/>
      <c r="L30" s="90"/>
      <c r="M30" s="90"/>
      <c r="N30" s="75"/>
      <c r="O30" s="28"/>
      <c r="P30" s="76"/>
      <c r="Q30" s="76"/>
      <c r="R30" s="21"/>
      <c r="S30" s="21"/>
      <c r="T30" s="21"/>
      <c r="U30" s="21"/>
      <c r="V30" s="25"/>
      <c r="W30" s="25"/>
      <c r="X30" s="21"/>
      <c r="Y30" s="21"/>
      <c r="Z30" s="21"/>
    </row>
    <row r="31" spans="1:26" s="29" customFormat="1" ht="16.5" thickBot="1" x14ac:dyDescent="0.3">
      <c r="A31" s="62">
        <v>45</v>
      </c>
      <c r="B31" s="91" t="s">
        <v>49</v>
      </c>
      <c r="C31" s="91" t="s">
        <v>50</v>
      </c>
      <c r="D31" s="92"/>
      <c r="E31" s="88">
        <f>[1]OTCHET!E105</f>
        <v>0</v>
      </c>
      <c r="F31" s="88">
        <f t="shared" si="1"/>
        <v>0</v>
      </c>
      <c r="G31" s="88">
        <f>[1]OTCHET!F105</f>
        <v>0</v>
      </c>
      <c r="H31" s="88">
        <f>[1]OTCHET!G105</f>
        <v>0</v>
      </c>
      <c r="I31" s="90"/>
      <c r="J31" s="90"/>
      <c r="K31" s="90"/>
      <c r="L31" s="90"/>
      <c r="M31" s="90"/>
      <c r="N31" s="75"/>
      <c r="O31" s="28"/>
      <c r="P31" s="76"/>
      <c r="Q31" s="76"/>
      <c r="R31" s="21"/>
      <c r="S31" s="21"/>
      <c r="T31" s="21"/>
      <c r="U31" s="21"/>
      <c r="V31" s="25"/>
      <c r="W31" s="25"/>
      <c r="X31" s="21"/>
      <c r="Y31" s="21"/>
      <c r="Z31" s="21"/>
    </row>
    <row r="32" spans="1:26" s="29" customFormat="1" ht="16.5" thickBot="1" x14ac:dyDescent="0.3">
      <c r="A32" s="62">
        <v>50</v>
      </c>
      <c r="B32" s="94" t="s">
        <v>51</v>
      </c>
      <c r="C32" s="94" t="s">
        <v>52</v>
      </c>
      <c r="D32" s="95"/>
      <c r="E32" s="96">
        <f>[1]OTCHET!E109+[1]OTCHET!E115+[1]OTCHET!E131+[1]OTCHET!E132</f>
        <v>0</v>
      </c>
      <c r="F32" s="88">
        <f t="shared" si="1"/>
        <v>0</v>
      </c>
      <c r="G32" s="96">
        <f>[1]OTCHET!F109+[1]OTCHET!F115+[1]OTCHET!F131+[1]OTCHET!F132</f>
        <v>0</v>
      </c>
      <c r="H32" s="96">
        <f>[1]OTCHET!G109+[1]OTCHET!G115+[1]OTCHET!G131+[1]OTCHET!G132</f>
        <v>0</v>
      </c>
      <c r="I32" s="97"/>
      <c r="J32" s="97"/>
      <c r="K32" s="97"/>
      <c r="L32" s="97"/>
      <c r="M32" s="97"/>
      <c r="N32" s="75"/>
      <c r="O32" s="28"/>
      <c r="P32" s="76"/>
      <c r="Q32" s="76"/>
      <c r="R32" s="21"/>
      <c r="S32" s="21"/>
      <c r="T32" s="21"/>
      <c r="U32" s="21"/>
      <c r="V32" s="25"/>
      <c r="W32" s="25"/>
      <c r="X32" s="21"/>
      <c r="Y32" s="21"/>
      <c r="Z32" s="21"/>
    </row>
    <row r="33" spans="1:26" s="29" customFormat="1" ht="16.5" thickBot="1" x14ac:dyDescent="0.3">
      <c r="A33" s="62">
        <v>51</v>
      </c>
      <c r="B33" s="94" t="s">
        <v>53</v>
      </c>
      <c r="C33" s="98" t="s">
        <v>54</v>
      </c>
      <c r="D33" s="95"/>
      <c r="E33" s="96">
        <f>[1]OTCHET!E119</f>
        <v>0</v>
      </c>
      <c r="F33" s="99">
        <f t="shared" si="1"/>
        <v>0</v>
      </c>
      <c r="G33" s="96">
        <f>[1]OTCHET!F119</f>
        <v>0</v>
      </c>
      <c r="H33" s="96">
        <f>[1]OTCHET!G119</f>
        <v>0</v>
      </c>
      <c r="I33" s="97"/>
      <c r="J33" s="97"/>
      <c r="K33" s="97"/>
      <c r="L33" s="97"/>
      <c r="M33" s="97"/>
      <c r="N33" s="75"/>
      <c r="O33" s="28"/>
      <c r="P33" s="76"/>
      <c r="Q33" s="76"/>
      <c r="R33" s="21"/>
      <c r="S33" s="21"/>
      <c r="T33" s="21"/>
      <c r="U33" s="21"/>
      <c r="V33" s="25"/>
      <c r="W33" s="25"/>
      <c r="X33" s="21"/>
      <c r="Y33" s="21"/>
      <c r="Z33" s="21"/>
    </row>
    <row r="34" spans="1:26" s="29" customFormat="1" ht="16.5" hidden="1" thickBot="1" x14ac:dyDescent="0.3">
      <c r="A34" s="62">
        <v>52</v>
      </c>
      <c r="B34" s="85"/>
      <c r="C34" s="94"/>
      <c r="D34" s="95"/>
      <c r="E34" s="96"/>
      <c r="F34" s="66">
        <f t="shared" si="1"/>
        <v>0</v>
      </c>
      <c r="G34" s="96"/>
      <c r="H34" s="96"/>
      <c r="I34" s="97"/>
      <c r="J34" s="97"/>
      <c r="K34" s="97"/>
      <c r="L34" s="97"/>
      <c r="M34" s="97"/>
      <c r="N34" s="75"/>
      <c r="O34" s="28"/>
      <c r="P34" s="76"/>
      <c r="Q34" s="76"/>
      <c r="R34" s="21"/>
      <c r="S34" s="21"/>
      <c r="T34" s="21"/>
      <c r="U34" s="21"/>
      <c r="V34" s="25"/>
      <c r="W34" s="25"/>
      <c r="X34" s="21"/>
      <c r="Y34" s="21"/>
      <c r="Z34" s="21"/>
    </row>
    <row r="35" spans="1:26" s="29" customFormat="1" ht="16.5" hidden="1" thickBot="1" x14ac:dyDescent="0.3">
      <c r="A35" s="62"/>
      <c r="B35" s="100"/>
      <c r="C35" s="100"/>
      <c r="D35" s="101"/>
      <c r="E35" s="102"/>
      <c r="F35" s="66">
        <f t="shared" si="1"/>
        <v>0</v>
      </c>
      <c r="G35" s="102"/>
      <c r="H35" s="102"/>
      <c r="I35" s="103"/>
      <c r="J35" s="103"/>
      <c r="K35" s="103"/>
      <c r="L35" s="103"/>
      <c r="M35" s="103"/>
      <c r="N35" s="75"/>
      <c r="O35" s="28"/>
      <c r="P35" s="76"/>
      <c r="Q35" s="76"/>
      <c r="R35" s="21"/>
      <c r="S35" s="21"/>
      <c r="T35" s="21"/>
      <c r="U35" s="21"/>
      <c r="V35" s="25"/>
      <c r="W35" s="25"/>
      <c r="X35" s="21"/>
      <c r="Y35" s="21"/>
      <c r="Z35" s="21"/>
    </row>
    <row r="36" spans="1:26" s="29" customFormat="1" ht="16.5" thickBot="1" x14ac:dyDescent="0.3">
      <c r="A36" s="62">
        <v>60</v>
      </c>
      <c r="B36" s="100" t="s">
        <v>55</v>
      </c>
      <c r="C36" s="100" t="s">
        <v>56</v>
      </c>
      <c r="D36" s="104"/>
      <c r="E36" s="105">
        <f>+[1]OTCHET!E133</f>
        <v>0</v>
      </c>
      <c r="F36" s="66">
        <f t="shared" si="1"/>
        <v>0</v>
      </c>
      <c r="G36" s="105">
        <f>+[1]OTCHET!F133</f>
        <v>0</v>
      </c>
      <c r="H36" s="105">
        <f>[1]OTCHET!G133</f>
        <v>0</v>
      </c>
      <c r="I36" s="106"/>
      <c r="J36" s="106"/>
      <c r="K36" s="106"/>
      <c r="L36" s="106"/>
      <c r="M36" s="106"/>
      <c r="N36" s="107"/>
      <c r="O36" s="28"/>
      <c r="P36" s="76"/>
      <c r="Q36" s="76"/>
      <c r="R36" s="21"/>
      <c r="S36" s="21"/>
      <c r="T36" s="21"/>
      <c r="U36" s="21"/>
      <c r="V36" s="25"/>
      <c r="W36" s="25"/>
      <c r="X36" s="21"/>
      <c r="Y36" s="21"/>
      <c r="Z36" s="21"/>
    </row>
    <row r="37" spans="1:26" s="29" customFormat="1" ht="16.5" thickBot="1" x14ac:dyDescent="0.3">
      <c r="A37" s="62">
        <v>65</v>
      </c>
      <c r="B37" s="108" t="s">
        <v>57</v>
      </c>
      <c r="C37" s="109" t="s">
        <v>58</v>
      </c>
      <c r="D37" s="87"/>
      <c r="E37" s="105">
        <f>[1]OTCHET!E136+[1]OTCHET!E145+[1]OTCHET!E154</f>
        <v>0</v>
      </c>
      <c r="F37" s="66">
        <f t="shared" si="1"/>
        <v>0</v>
      </c>
      <c r="G37" s="105">
        <f>[1]OTCHET!F136+[1]OTCHET!F145+[1]OTCHET!F154</f>
        <v>0</v>
      </c>
      <c r="H37" s="105">
        <f>[1]OTCHET!G136+[1]OTCHET!G145+[1]OTCHET!G154</f>
        <v>0</v>
      </c>
      <c r="I37" s="110"/>
      <c r="J37" s="110"/>
      <c r="K37" s="110"/>
      <c r="L37" s="110"/>
      <c r="M37" s="110"/>
      <c r="N37" s="107"/>
      <c r="O37" s="28"/>
      <c r="P37" s="76"/>
      <c r="Q37" s="76"/>
      <c r="R37" s="21"/>
      <c r="S37" s="21"/>
      <c r="T37" s="21"/>
      <c r="U37" s="21"/>
      <c r="V37" s="21"/>
      <c r="W37" s="21"/>
      <c r="X37" s="21"/>
      <c r="Y37" s="21"/>
      <c r="Z37" s="21"/>
    </row>
    <row r="38" spans="1:26" ht="18.75" thickBot="1" x14ac:dyDescent="0.3">
      <c r="A38" s="111">
        <v>70</v>
      </c>
      <c r="B38" s="112" t="s">
        <v>59</v>
      </c>
      <c r="C38" s="113" t="s">
        <v>60</v>
      </c>
      <c r="D38" s="65"/>
      <c r="E38" s="99">
        <f>SUM(E39:E53)-E44-E46-E51-E52</f>
        <v>1474000</v>
      </c>
      <c r="F38" s="99">
        <f>+G38+H38</f>
        <v>727658</v>
      </c>
      <c r="G38" s="99">
        <f>SUM(G39:G53)-G44-G46-G51-G52</f>
        <v>727658</v>
      </c>
      <c r="H38" s="99">
        <f>SUM(H39:H53)-H44-H46-H51-H52</f>
        <v>0</v>
      </c>
      <c r="I38" s="114">
        <f>SUM(I39:I52)-I44-I46-I51</f>
        <v>0</v>
      </c>
      <c r="J38" s="114">
        <f>SUM(J39:J52)-J44-J46-J51</f>
        <v>0</v>
      </c>
      <c r="K38" s="114">
        <f>SUM(K39:K52)-K44-K46-K51</f>
        <v>0</v>
      </c>
      <c r="L38" s="114">
        <f>SUM(L39:L52)-L44-L46-L51</f>
        <v>0</v>
      </c>
      <c r="M38" s="114">
        <f>SUM(M39:M51)-M44-M50</f>
        <v>0</v>
      </c>
      <c r="N38" s="75"/>
      <c r="O38" s="115"/>
      <c r="P38" s="115"/>
      <c r="Q38" s="115"/>
      <c r="R38" s="76"/>
      <c r="S38" s="76"/>
      <c r="T38" s="76"/>
      <c r="U38" s="76"/>
      <c r="V38" s="116"/>
      <c r="W38" s="116"/>
      <c r="X38" s="28"/>
      <c r="Y38" s="115"/>
      <c r="Z38" s="115"/>
    </row>
    <row r="39" spans="1:26" ht="15.75" x14ac:dyDescent="0.25">
      <c r="A39" s="111">
        <v>75</v>
      </c>
      <c r="B39" s="117" t="s">
        <v>61</v>
      </c>
      <c r="C39" s="84" t="s">
        <v>62</v>
      </c>
      <c r="D39" s="118"/>
      <c r="E39" s="79">
        <f>[1]OTCHET!E181</f>
        <v>850000</v>
      </c>
      <c r="F39" s="73">
        <f t="shared" ref="F39:F62" si="2">+G39+H39</f>
        <v>415443</v>
      </c>
      <c r="G39" s="79">
        <f>[1]OTCHET!F181</f>
        <v>415443</v>
      </c>
      <c r="H39" s="79">
        <f>[1]OTCHET!G181</f>
        <v>0</v>
      </c>
      <c r="I39" s="81"/>
      <c r="J39" s="81"/>
      <c r="K39" s="81"/>
      <c r="L39" s="81"/>
      <c r="M39" s="81"/>
      <c r="N39" s="119"/>
      <c r="O39" s="115"/>
      <c r="P39" s="115"/>
      <c r="Q39" s="115"/>
      <c r="R39" s="115"/>
      <c r="S39" s="115"/>
      <c r="T39" s="115"/>
      <c r="U39" s="115"/>
      <c r="V39" s="116"/>
      <c r="W39" s="116"/>
      <c r="X39" s="28"/>
      <c r="Y39" s="115"/>
      <c r="Z39" s="115"/>
    </row>
    <row r="40" spans="1:26" ht="15.75" x14ac:dyDescent="0.25">
      <c r="A40" s="111">
        <v>80</v>
      </c>
      <c r="B40" s="120" t="s">
        <v>63</v>
      </c>
      <c r="C40" s="77" t="s">
        <v>64</v>
      </c>
      <c r="D40" s="121"/>
      <c r="E40" s="88">
        <f>[1]OTCHET!E184</f>
        <v>0</v>
      </c>
      <c r="F40" s="88">
        <f t="shared" si="2"/>
        <v>5368</v>
      </c>
      <c r="G40" s="88">
        <f>[1]OTCHET!F184</f>
        <v>5368</v>
      </c>
      <c r="H40" s="88">
        <f>[1]OTCHET!G184</f>
        <v>0</v>
      </c>
      <c r="I40" s="90"/>
      <c r="J40" s="90"/>
      <c r="K40" s="90"/>
      <c r="L40" s="90"/>
      <c r="M40" s="90"/>
      <c r="N40" s="119"/>
      <c r="O40" s="115"/>
      <c r="P40" s="115"/>
      <c r="Q40" s="115"/>
      <c r="R40" s="115"/>
      <c r="S40" s="115"/>
      <c r="T40" s="115"/>
      <c r="U40" s="115"/>
      <c r="V40" s="116"/>
      <c r="W40" s="116"/>
      <c r="X40" s="28"/>
      <c r="Y40" s="115"/>
      <c r="Z40" s="115"/>
    </row>
    <row r="41" spans="1:26" ht="15.75" x14ac:dyDescent="0.25">
      <c r="A41" s="111">
        <v>85</v>
      </c>
      <c r="B41" s="120" t="s">
        <v>65</v>
      </c>
      <c r="C41" s="77" t="s">
        <v>66</v>
      </c>
      <c r="D41" s="121"/>
      <c r="E41" s="88">
        <f>+[1]OTCHET!E190+[1]OTCHET!E196</f>
        <v>0</v>
      </c>
      <c r="F41" s="88">
        <f t="shared" si="2"/>
        <v>57194</v>
      </c>
      <c r="G41" s="88">
        <f>+[1]OTCHET!F190+[1]OTCHET!F196</f>
        <v>57194</v>
      </c>
      <c r="H41" s="88">
        <f>+[1]OTCHET!G190+[1]OTCHET!G196</f>
        <v>0</v>
      </c>
      <c r="I41" s="90"/>
      <c r="J41" s="90"/>
      <c r="K41" s="90"/>
      <c r="L41" s="90"/>
      <c r="M41" s="90"/>
      <c r="N41" s="119"/>
      <c r="O41" s="115"/>
      <c r="P41" s="115"/>
      <c r="Q41" s="115"/>
      <c r="R41" s="115"/>
      <c r="S41" s="115"/>
      <c r="T41" s="115"/>
      <c r="U41" s="115"/>
      <c r="V41" s="116"/>
      <c r="W41" s="116"/>
      <c r="X41" s="28"/>
      <c r="Y41" s="115"/>
      <c r="Z41" s="115"/>
    </row>
    <row r="42" spans="1:26" ht="15.75" x14ac:dyDescent="0.25">
      <c r="A42" s="111">
        <v>90</v>
      </c>
      <c r="B42" s="120" t="s">
        <v>67</v>
      </c>
      <c r="C42" s="77" t="s">
        <v>68</v>
      </c>
      <c r="D42" s="121"/>
      <c r="E42" s="88">
        <f>+[1]OTCHET!E197+[1]OTCHET!E215+[1]OTCHET!E262+[1]OTCHET!E288</f>
        <v>376000</v>
      </c>
      <c r="F42" s="88">
        <f t="shared" si="2"/>
        <v>129520</v>
      </c>
      <c r="G42" s="88">
        <f>+[1]OTCHET!F197+[1]OTCHET!F215+[1]OTCHET!F262</f>
        <v>129520</v>
      </c>
      <c r="H42" s="88">
        <f>+[1]OTCHET!G197+[1]OTCHET!G215+[1]OTCHET!G262</f>
        <v>0</v>
      </c>
      <c r="I42" s="90"/>
      <c r="J42" s="90"/>
      <c r="K42" s="90"/>
      <c r="L42" s="90"/>
      <c r="M42" s="90"/>
      <c r="N42" s="119"/>
      <c r="O42" s="115"/>
      <c r="P42" s="115"/>
      <c r="Q42" s="115"/>
      <c r="R42" s="115"/>
      <c r="S42" s="115"/>
      <c r="T42" s="115"/>
      <c r="U42" s="115"/>
      <c r="V42" s="116"/>
      <c r="W42" s="116"/>
      <c r="X42" s="28"/>
      <c r="Y42" s="115"/>
      <c r="Z42" s="115"/>
    </row>
    <row r="43" spans="1:26" ht="15.75" x14ac:dyDescent="0.25">
      <c r="A43" s="111">
        <v>95</v>
      </c>
      <c r="B43" s="120" t="s">
        <v>69</v>
      </c>
      <c r="C43" s="77" t="s">
        <v>70</v>
      </c>
      <c r="D43" s="121"/>
      <c r="E43" s="88">
        <f>+[1]OTCHET!E219+[1]OTCHET!E225+[1]OTCHET!E228+[1]OTCHET!E229+[1]OTCHET!E230+[1]OTCHET!E231+[1]OTCHET!E232</f>
        <v>0</v>
      </c>
      <c r="F43" s="88">
        <f t="shared" si="2"/>
        <v>0</v>
      </c>
      <c r="G43" s="88">
        <f>+[1]OTCHET!F219+[1]OTCHET!F225+[1]OTCHET!F228+[1]OTCHET!F229+[1]OTCHET!F230+[1]OTCHET!F231+[1]OTCHET!F232</f>
        <v>0</v>
      </c>
      <c r="H43" s="88">
        <f>+[1]OTCHET!G219+[1]OTCHET!G225+[1]OTCHET!G228+[1]OTCHET!G229+[1]OTCHET!G230+[1]OTCHET!G231+[1]OTCHET!G232</f>
        <v>0</v>
      </c>
      <c r="I43" s="90"/>
      <c r="J43" s="90"/>
      <c r="K43" s="90"/>
      <c r="L43" s="90"/>
      <c r="M43" s="90"/>
      <c r="N43" s="119"/>
      <c r="O43" s="115"/>
      <c r="P43" s="115"/>
      <c r="Q43" s="115"/>
      <c r="R43" s="115"/>
      <c r="S43" s="115"/>
      <c r="T43" s="115"/>
      <c r="U43" s="115"/>
      <c r="V43" s="116"/>
      <c r="W43" s="116"/>
      <c r="X43" s="28"/>
      <c r="Y43" s="115"/>
      <c r="Z43" s="115"/>
    </row>
    <row r="44" spans="1:26" ht="15.75" x14ac:dyDescent="0.25">
      <c r="A44" s="111">
        <v>100</v>
      </c>
      <c r="B44" s="77" t="s">
        <v>71</v>
      </c>
      <c r="C44" s="77" t="s">
        <v>72</v>
      </c>
      <c r="D44" s="122"/>
      <c r="E44" s="88">
        <f>+[1]OTCHET!E228+[1]OTCHET!E229+[1]OTCHET!E230+[1]OTCHET!E231+[1]OTCHET!E234+[1]OTCHET!E235+[1]OTCHET!E238</f>
        <v>0</v>
      </c>
      <c r="F44" s="88">
        <f t="shared" si="2"/>
        <v>0</v>
      </c>
      <c r="G44" s="88">
        <f>+[1]OTCHET!F228+[1]OTCHET!F229+[1]OTCHET!F230+[1]OTCHET!F231+[1]OTCHET!F234+[1]OTCHET!F235+[1]OTCHET!E238</f>
        <v>0</v>
      </c>
      <c r="H44" s="88">
        <f>+[1]OTCHET!G228+[1]OTCHET!G229+[1]OTCHET!G230+[1]OTCHET!G231+[1]OTCHET!G234+[1]OTCHET!G235+[1]OTCHET!E238</f>
        <v>0</v>
      </c>
      <c r="I44" s="90"/>
      <c r="J44" s="90"/>
      <c r="K44" s="90"/>
      <c r="L44" s="90"/>
      <c r="M44" s="90"/>
      <c r="N44" s="119"/>
      <c r="O44" s="115"/>
      <c r="P44" s="115"/>
      <c r="Q44" s="115"/>
      <c r="R44" s="115"/>
      <c r="S44" s="115"/>
      <c r="T44" s="115"/>
      <c r="U44" s="115"/>
      <c r="V44" s="116"/>
      <c r="W44" s="116"/>
      <c r="X44" s="28"/>
      <c r="Y44" s="115"/>
      <c r="Z44" s="115"/>
    </row>
    <row r="45" spans="1:26" ht="15.75" x14ac:dyDescent="0.25">
      <c r="A45" s="111">
        <v>105</v>
      </c>
      <c r="B45" s="120" t="s">
        <v>73</v>
      </c>
      <c r="C45" s="77" t="s">
        <v>74</v>
      </c>
      <c r="D45" s="121"/>
      <c r="E45" s="88">
        <f>+[1]OTCHET!E246+[1]OTCHET!E247+[1]OTCHET!E248+[1]OTCHET!E249</f>
        <v>0</v>
      </c>
      <c r="F45" s="88">
        <f t="shared" si="2"/>
        <v>0</v>
      </c>
      <c r="G45" s="88">
        <f>+[1]OTCHET!F246+[1]OTCHET!F247+[1]OTCHET!F248+[1]OTCHET!F249</f>
        <v>0</v>
      </c>
      <c r="H45" s="88">
        <f>+[1]OTCHET!G246+[1]OTCHET!G247+[1]OTCHET!G248+[1]OTCHET!G249</f>
        <v>0</v>
      </c>
      <c r="I45" s="90"/>
      <c r="J45" s="90"/>
      <c r="K45" s="90"/>
      <c r="L45" s="90"/>
      <c r="M45" s="90"/>
      <c r="N45" s="119"/>
      <c r="O45" s="115"/>
      <c r="P45" s="115"/>
      <c r="Q45" s="115"/>
      <c r="R45" s="115"/>
      <c r="S45" s="115"/>
      <c r="T45" s="115"/>
      <c r="U45" s="115"/>
      <c r="V45" s="116"/>
      <c r="W45" s="116"/>
      <c r="X45" s="28"/>
      <c r="Y45" s="115"/>
      <c r="Z45" s="115"/>
    </row>
    <row r="46" spans="1:26" ht="15.75" x14ac:dyDescent="0.25">
      <c r="A46" s="111">
        <v>106</v>
      </c>
      <c r="B46" s="77" t="s">
        <v>75</v>
      </c>
      <c r="C46" s="77" t="s">
        <v>76</v>
      </c>
      <c r="D46" s="121"/>
      <c r="E46" s="88">
        <f>+[1]OTCHET!E247</f>
        <v>0</v>
      </c>
      <c r="F46" s="88">
        <f t="shared" si="2"/>
        <v>0</v>
      </c>
      <c r="G46" s="88">
        <f>+[1]OTCHET!F247</f>
        <v>0</v>
      </c>
      <c r="H46" s="88">
        <f>+[1]OTCHET!G247</f>
        <v>0</v>
      </c>
      <c r="I46" s="90"/>
      <c r="J46" s="90"/>
      <c r="K46" s="90"/>
      <c r="L46" s="90"/>
      <c r="M46" s="90"/>
      <c r="N46" s="119"/>
      <c r="O46" s="115"/>
      <c r="P46" s="115"/>
      <c r="Q46" s="115"/>
      <c r="R46" s="115"/>
      <c r="S46" s="115"/>
      <c r="T46" s="115"/>
      <c r="U46" s="115"/>
      <c r="V46" s="116"/>
      <c r="W46" s="116"/>
      <c r="X46" s="28"/>
      <c r="Y46" s="115"/>
      <c r="Z46" s="115"/>
    </row>
    <row r="47" spans="1:26" ht="15.75" x14ac:dyDescent="0.25">
      <c r="A47" s="111">
        <v>107</v>
      </c>
      <c r="B47" s="77" t="s">
        <v>77</v>
      </c>
      <c r="C47" s="123" t="s">
        <v>78</v>
      </c>
      <c r="D47" s="121"/>
      <c r="E47" s="88">
        <f>+[1]OTCHET!E256+[1]OTCHET!E260+[1]OTCHET!E261+[1]OTCHET!E263</f>
        <v>0</v>
      </c>
      <c r="F47" s="88">
        <f t="shared" si="2"/>
        <v>0</v>
      </c>
      <c r="G47" s="88">
        <f>+[1]OTCHET!F256+[1]OTCHET!F260+[1]OTCHET!F261+[1]OTCHET!F263</f>
        <v>0</v>
      </c>
      <c r="H47" s="88">
        <f>+[1]OTCHET!G256+[1]OTCHET!G260+[1]OTCHET!G261+[1]OTCHET!G263</f>
        <v>0</v>
      </c>
      <c r="I47" s="90"/>
      <c r="J47" s="90"/>
      <c r="K47" s="90"/>
      <c r="L47" s="90"/>
      <c r="M47" s="90"/>
      <c r="N47" s="119"/>
      <c r="O47" s="115"/>
      <c r="P47" s="115"/>
      <c r="Q47" s="115"/>
      <c r="R47" s="115"/>
      <c r="S47" s="115"/>
      <c r="T47" s="115"/>
      <c r="U47" s="115"/>
      <c r="V47" s="116"/>
      <c r="W47" s="116"/>
      <c r="X47" s="28"/>
      <c r="Y47" s="115"/>
      <c r="Z47" s="115"/>
    </row>
    <row r="48" spans="1:26" ht="15.75" x14ac:dyDescent="0.25">
      <c r="A48" s="111">
        <v>108</v>
      </c>
      <c r="B48" s="77" t="s">
        <v>79</v>
      </c>
      <c r="C48" s="77" t="s">
        <v>80</v>
      </c>
      <c r="D48" s="121"/>
      <c r="E48" s="88">
        <f>[1]OTCHET!E266+[1]OTCHET!E267+[1]OTCHET!E275+[1]OTCHET!E278</f>
        <v>248000</v>
      </c>
      <c r="F48" s="88">
        <f t="shared" si="2"/>
        <v>120133</v>
      </c>
      <c r="G48" s="88">
        <f>[1]OTCHET!F266+[1]OTCHET!F267+[1]OTCHET!F275+[1]OTCHET!F278</f>
        <v>120133</v>
      </c>
      <c r="H48" s="88">
        <f>[1]OTCHET!G266+[1]OTCHET!G267+[1]OTCHET!G275+[1]OTCHET!G278</f>
        <v>0</v>
      </c>
      <c r="I48" s="90"/>
      <c r="J48" s="90"/>
      <c r="K48" s="90"/>
      <c r="L48" s="90"/>
      <c r="M48" s="90"/>
      <c r="N48" s="119"/>
      <c r="O48" s="115"/>
      <c r="P48" s="115"/>
      <c r="Q48" s="115"/>
      <c r="R48" s="115"/>
      <c r="S48" s="115"/>
      <c r="T48" s="115"/>
      <c r="U48" s="115"/>
      <c r="V48" s="116"/>
      <c r="W48" s="116"/>
      <c r="X48" s="28"/>
      <c r="Y48" s="115"/>
      <c r="Z48" s="115"/>
    </row>
    <row r="49" spans="1:26" ht="15.75" x14ac:dyDescent="0.25">
      <c r="A49" s="111">
        <v>110</v>
      </c>
      <c r="B49" s="77" t="s">
        <v>81</v>
      </c>
      <c r="C49" s="77" t="s">
        <v>82</v>
      </c>
      <c r="D49" s="122"/>
      <c r="E49" s="88">
        <f>+[1]OTCHET!E279</f>
        <v>0</v>
      </c>
      <c r="F49" s="88">
        <f t="shared" si="2"/>
        <v>0</v>
      </c>
      <c r="G49" s="88">
        <f>+[1]OTCHET!F279</f>
        <v>0</v>
      </c>
      <c r="H49" s="88">
        <f>+[1]OTCHET!G279</f>
        <v>0</v>
      </c>
      <c r="I49" s="90"/>
      <c r="J49" s="90"/>
      <c r="K49" s="90"/>
      <c r="L49" s="90"/>
      <c r="M49" s="90"/>
      <c r="N49" s="119"/>
      <c r="O49" s="115"/>
      <c r="P49" s="115"/>
      <c r="Q49" s="115"/>
      <c r="R49" s="115"/>
      <c r="S49" s="115"/>
      <c r="T49" s="115"/>
      <c r="U49" s="115"/>
      <c r="V49" s="116"/>
      <c r="W49" s="116"/>
      <c r="X49" s="28"/>
      <c r="Y49" s="115"/>
      <c r="Z49" s="115"/>
    </row>
    <row r="50" spans="1:26" ht="15.75" x14ac:dyDescent="0.25">
      <c r="A50" s="111">
        <v>115</v>
      </c>
      <c r="B50" s="120" t="s">
        <v>83</v>
      </c>
      <c r="C50" s="124" t="s">
        <v>84</v>
      </c>
      <c r="D50" s="122"/>
      <c r="E50" s="88">
        <f>+[1]OTCHET!E284</f>
        <v>0</v>
      </c>
      <c r="F50" s="88">
        <f t="shared" si="2"/>
        <v>0</v>
      </c>
      <c r="G50" s="88">
        <f>+[1]OTCHET!F284</f>
        <v>0</v>
      </c>
      <c r="H50" s="88">
        <f>+[1]OTCHET!G284</f>
        <v>0</v>
      </c>
      <c r="I50" s="90"/>
      <c r="J50" s="90"/>
      <c r="K50" s="90"/>
      <c r="L50" s="90"/>
      <c r="M50" s="90"/>
      <c r="N50" s="119"/>
      <c r="O50" s="115"/>
      <c r="P50" s="115"/>
      <c r="Q50" s="115"/>
      <c r="R50" s="115"/>
      <c r="S50" s="115"/>
      <c r="T50" s="115"/>
      <c r="U50" s="115"/>
      <c r="V50" s="116"/>
      <c r="W50" s="116"/>
      <c r="X50" s="28"/>
      <c r="Y50" s="115"/>
      <c r="Z50" s="115"/>
    </row>
    <row r="51" spans="1:26" ht="16.5" thickBot="1" x14ac:dyDescent="0.3">
      <c r="A51" s="111">
        <v>120</v>
      </c>
      <c r="B51" s="77" t="s">
        <v>85</v>
      </c>
      <c r="C51" s="77" t="s">
        <v>86</v>
      </c>
      <c r="D51" s="125"/>
      <c r="E51" s="88">
        <f>[1]OTCHET!E285</f>
        <v>0</v>
      </c>
      <c r="F51" s="88">
        <f t="shared" si="2"/>
        <v>0</v>
      </c>
      <c r="G51" s="88">
        <f>[1]OTCHET!F285</f>
        <v>0</v>
      </c>
      <c r="H51" s="88">
        <f>[1]OTCHET!G285</f>
        <v>0</v>
      </c>
      <c r="I51" s="97"/>
      <c r="J51" s="97"/>
      <c r="K51" s="97"/>
      <c r="L51" s="97"/>
      <c r="M51" s="97"/>
      <c r="N51" s="119"/>
      <c r="O51" s="115"/>
      <c r="P51" s="115"/>
      <c r="Q51" s="115"/>
      <c r="R51" s="115"/>
      <c r="S51" s="115"/>
      <c r="T51" s="115"/>
      <c r="U51" s="115"/>
      <c r="V51" s="116"/>
      <c r="W51" s="116"/>
      <c r="X51" s="28"/>
      <c r="Y51" s="115"/>
      <c r="Z51" s="115"/>
    </row>
    <row r="52" spans="1:26" ht="16.5" thickBot="1" x14ac:dyDescent="0.3">
      <c r="A52" s="111">
        <v>125</v>
      </c>
      <c r="B52" s="85" t="s">
        <v>87</v>
      </c>
      <c r="C52" s="98" t="s">
        <v>88</v>
      </c>
      <c r="D52" s="126"/>
      <c r="E52" s="88">
        <f>[1]OTCHET!E287</f>
        <v>0</v>
      </c>
      <c r="F52" s="88">
        <f t="shared" si="2"/>
        <v>0</v>
      </c>
      <c r="G52" s="88">
        <f>[1]OTCHET!F287</f>
        <v>0</v>
      </c>
      <c r="H52" s="88">
        <f>[1]OTCHET!G287</f>
        <v>0</v>
      </c>
      <c r="I52" s="103"/>
      <c r="J52" s="103"/>
      <c r="K52" s="127"/>
      <c r="L52" s="127"/>
      <c r="M52" s="128"/>
      <c r="N52" s="119"/>
      <c r="O52" s="115"/>
      <c r="P52" s="115"/>
      <c r="Q52" s="115"/>
      <c r="R52" s="115"/>
      <c r="S52" s="115"/>
      <c r="T52" s="115"/>
      <c r="U52" s="115"/>
      <c r="V52" s="116"/>
      <c r="W52" s="116"/>
      <c r="X52" s="28"/>
      <c r="Y52" s="115"/>
      <c r="Z52" s="115"/>
    </row>
    <row r="53" spans="1:26" ht="16.5" thickBot="1" x14ac:dyDescent="0.3">
      <c r="A53" s="129">
        <v>127</v>
      </c>
      <c r="B53" s="130" t="s">
        <v>89</v>
      </c>
      <c r="C53" s="130" t="s">
        <v>90</v>
      </c>
      <c r="D53" s="131"/>
      <c r="E53" s="132">
        <f>+[1]OTCHET!E288</f>
        <v>0</v>
      </c>
      <c r="F53" s="96">
        <f t="shared" si="2"/>
        <v>0</v>
      </c>
      <c r="G53" s="132">
        <f>+[1]OTCHET!F288</f>
        <v>0</v>
      </c>
      <c r="H53" s="132">
        <f>+[1]OTCHET!G288</f>
        <v>0</v>
      </c>
      <c r="I53" s="133"/>
      <c r="J53" s="133"/>
      <c r="K53" s="133"/>
      <c r="L53" s="133"/>
      <c r="M53" s="134"/>
      <c r="N53" s="107"/>
      <c r="O53" s="115"/>
      <c r="P53" s="115"/>
      <c r="Q53" s="115"/>
      <c r="R53" s="115"/>
      <c r="S53" s="115"/>
      <c r="T53" s="115"/>
      <c r="U53" s="115"/>
      <c r="V53" s="116"/>
      <c r="W53" s="116"/>
      <c r="X53" s="28"/>
      <c r="Y53" s="115"/>
      <c r="Z53" s="115"/>
    </row>
    <row r="54" spans="1:26" ht="18.75" thickBot="1" x14ac:dyDescent="0.3">
      <c r="A54" s="111">
        <v>130</v>
      </c>
      <c r="B54" s="135" t="s">
        <v>91</v>
      </c>
      <c r="C54" s="136" t="s">
        <v>92</v>
      </c>
      <c r="D54" s="137"/>
      <c r="E54" s="66">
        <f>+E55+E56+E60</f>
        <v>1474000</v>
      </c>
      <c r="F54" s="102">
        <f t="shared" si="2"/>
        <v>730570</v>
      </c>
      <c r="G54" s="66">
        <f>+G55+G56+G60</f>
        <v>730570</v>
      </c>
      <c r="H54" s="66">
        <f>+H55+H56+H60</f>
        <v>0</v>
      </c>
      <c r="I54" s="67">
        <f>+I55+I56+I59</f>
        <v>0</v>
      </c>
      <c r="J54" s="67">
        <f>+J55+J56+J59</f>
        <v>0</v>
      </c>
      <c r="K54" s="67">
        <f>+K55+K56+K59</f>
        <v>0</v>
      </c>
      <c r="L54" s="67">
        <f>+L55+L56+L59</f>
        <v>0</v>
      </c>
      <c r="M54" s="67">
        <f>+M55+M56+M59</f>
        <v>0</v>
      </c>
      <c r="N54" s="75"/>
      <c r="O54" s="115"/>
      <c r="P54" s="115"/>
      <c r="Q54" s="115"/>
      <c r="R54" s="115"/>
      <c r="S54" s="115"/>
      <c r="T54" s="115"/>
      <c r="U54" s="115"/>
      <c r="V54" s="116"/>
      <c r="W54" s="116"/>
      <c r="X54" s="28"/>
      <c r="Y54" s="115"/>
      <c r="Z54" s="115"/>
    </row>
    <row r="55" spans="1:26" ht="15.75" x14ac:dyDescent="0.25">
      <c r="A55" s="111">
        <v>135</v>
      </c>
      <c r="B55" s="120" t="s">
        <v>93</v>
      </c>
      <c r="C55" s="77" t="s">
        <v>94</v>
      </c>
      <c r="D55" s="121"/>
      <c r="E55" s="138">
        <f>+[1]OTCHET!E348+[1]OTCHET!E362+[1]OTCHET!E375</f>
        <v>1474000</v>
      </c>
      <c r="F55" s="79">
        <f t="shared" si="2"/>
        <v>595061</v>
      </c>
      <c r="G55" s="138">
        <f>+[1]OTCHET!F348+[1]OTCHET!F362+[1]OTCHET!F375</f>
        <v>595061</v>
      </c>
      <c r="H55" s="138">
        <f>+[1]OTCHET!G348+[1]OTCHET!G362+[1]OTCHET!G375</f>
        <v>0</v>
      </c>
      <c r="I55" s="134"/>
      <c r="J55" s="134"/>
      <c r="K55" s="134"/>
      <c r="L55" s="134"/>
      <c r="M55" s="134"/>
      <c r="N55" s="107"/>
      <c r="O55" s="115"/>
      <c r="P55" s="115"/>
      <c r="Q55" s="115"/>
      <c r="R55" s="115"/>
      <c r="S55" s="115"/>
      <c r="T55" s="115"/>
      <c r="U55" s="115"/>
      <c r="V55" s="116"/>
      <c r="W55" s="116"/>
      <c r="X55" s="28"/>
      <c r="Y55" s="115"/>
      <c r="Z55" s="115"/>
    </row>
    <row r="56" spans="1:26" ht="15.75" x14ac:dyDescent="0.25">
      <c r="A56" s="111">
        <v>140</v>
      </c>
      <c r="B56" s="120" t="s">
        <v>95</v>
      </c>
      <c r="C56" s="77" t="s">
        <v>96</v>
      </c>
      <c r="D56" s="121"/>
      <c r="E56" s="138">
        <f>+[1]OTCHET!E370+[1]OTCHET!E378+[1]OTCHET!E383+[1]OTCHET!E386+[1]OTCHET!E389+[1]OTCHET!E392+[1]OTCHET!E393+[1]OTCHET!E396+[1]OTCHET!E409+[1]OTCHET!E410+[1]OTCHET!E411+[1]OTCHET!E412+[1]OTCHET!E413</f>
        <v>0</v>
      </c>
      <c r="F56" s="88">
        <f t="shared" si="2"/>
        <v>0</v>
      </c>
      <c r="G56" s="138">
        <f>+[1]OTCHET!F370+[1]OTCHET!F378+[1]OTCHET!F383+[1]OTCHET!F386+[1]OTCHET!F389+[1]OTCHET!F392+[1]OTCHET!F393+[1]OTCHET!F396+[1]OTCHET!F409+[1]OTCHET!F410+[1]OTCHET!F411+[1]OTCHET!F412+[1]OTCHET!F413</f>
        <v>0</v>
      </c>
      <c r="H56" s="138">
        <f>+[1]OTCHET!G370+[1]OTCHET!G378+[1]OTCHET!G383+[1]OTCHET!G386+[1]OTCHET!G389+[1]OTCHET!G392+[1]OTCHET!G393+[1]OTCHET!G396+[1]OTCHET!G409+[1]OTCHET!G410+[1]OTCHET!G411+[1]OTCHET!G412+[1]OTCHET!G413</f>
        <v>0</v>
      </c>
      <c r="I56" s="134"/>
      <c r="J56" s="134"/>
      <c r="K56" s="134"/>
      <c r="L56" s="134"/>
      <c r="M56" s="134"/>
      <c r="N56" s="107"/>
      <c r="O56" s="115"/>
      <c r="P56" s="115"/>
      <c r="Q56" s="115"/>
      <c r="R56" s="115"/>
      <c r="S56" s="115"/>
      <c r="T56" s="115"/>
      <c r="U56" s="115"/>
      <c r="V56" s="116"/>
      <c r="W56" s="116"/>
      <c r="X56" s="28"/>
      <c r="Y56" s="115"/>
      <c r="Z56" s="115"/>
    </row>
    <row r="57" spans="1:26" ht="15.75" x14ac:dyDescent="0.25">
      <c r="A57" s="111">
        <v>145</v>
      </c>
      <c r="B57" s="130" t="s">
        <v>97</v>
      </c>
      <c r="C57" s="130" t="s">
        <v>98</v>
      </c>
      <c r="D57" s="121"/>
      <c r="E57" s="138">
        <f>+[1]OTCHET!E409+[1]OTCHET!E410+[1]OTCHET!E411+[1]OTCHET!E412+[1]OTCHET!E413</f>
        <v>0</v>
      </c>
      <c r="F57" s="88">
        <f t="shared" si="2"/>
        <v>0</v>
      </c>
      <c r="G57" s="138">
        <f>+[1]OTCHET!F409+[1]OTCHET!F410+[1]OTCHET!F411+[1]OTCHET!F412+[1]OTCHET!F413</f>
        <v>0</v>
      </c>
      <c r="H57" s="138">
        <f>+[1]OTCHET!G409+[1]OTCHET!G410+[1]OTCHET!G411+[1]OTCHET!G412+[1]OTCHET!G413</f>
        <v>0</v>
      </c>
      <c r="I57" s="134"/>
      <c r="J57" s="134"/>
      <c r="K57" s="134"/>
      <c r="L57" s="134"/>
      <c r="M57" s="134"/>
      <c r="N57" s="107"/>
      <c r="O57" s="115"/>
      <c r="P57" s="115"/>
      <c r="Q57" s="115"/>
      <c r="R57" s="115"/>
      <c r="S57" s="115"/>
      <c r="T57" s="115"/>
      <c r="U57" s="115"/>
      <c r="V57" s="116"/>
      <c r="W57" s="116"/>
      <c r="X57" s="28"/>
      <c r="Y57" s="115"/>
      <c r="Z57" s="115"/>
    </row>
    <row r="58" spans="1:26" ht="15.75" x14ac:dyDescent="0.25">
      <c r="A58" s="111">
        <v>150</v>
      </c>
      <c r="B58" s="77" t="s">
        <v>99</v>
      </c>
      <c r="C58" s="77" t="s">
        <v>36</v>
      </c>
      <c r="D58" s="121"/>
      <c r="E58" s="138">
        <f>[1]OTCHET!E392</f>
        <v>0</v>
      </c>
      <c r="F58" s="88">
        <f t="shared" si="2"/>
        <v>0</v>
      </c>
      <c r="G58" s="138">
        <f>[1]OTCHET!F392</f>
        <v>0</v>
      </c>
      <c r="H58" s="138">
        <f>[1]OTCHET!G392</f>
        <v>0</v>
      </c>
      <c r="I58" s="134"/>
      <c r="J58" s="134"/>
      <c r="K58" s="134"/>
      <c r="L58" s="134"/>
      <c r="M58" s="134"/>
      <c r="N58" s="107"/>
      <c r="O58" s="115"/>
      <c r="P58" s="115"/>
      <c r="Q58" s="115"/>
      <c r="R58" s="115"/>
      <c r="S58" s="115"/>
      <c r="T58" s="115"/>
      <c r="U58" s="115"/>
      <c r="V58" s="116"/>
      <c r="W58" s="116"/>
      <c r="X58" s="28"/>
      <c r="Y58" s="115"/>
      <c r="Z58" s="115"/>
    </row>
    <row r="59" spans="1:26" ht="15.75" hidden="1" x14ac:dyDescent="0.25">
      <c r="A59" s="111">
        <v>160</v>
      </c>
      <c r="B59" s="139"/>
      <c r="C59" s="124"/>
      <c r="D59" s="121"/>
      <c r="E59" s="138"/>
      <c r="F59" s="88">
        <f t="shared" si="2"/>
        <v>0</v>
      </c>
      <c r="G59" s="138"/>
      <c r="H59" s="138"/>
      <c r="I59" s="134"/>
      <c r="J59" s="134"/>
      <c r="K59" s="134"/>
      <c r="L59" s="134"/>
      <c r="M59" s="134"/>
      <c r="N59" s="107"/>
      <c r="O59" s="115"/>
      <c r="P59" s="115"/>
      <c r="Q59" s="115"/>
      <c r="R59" s="115"/>
      <c r="S59" s="115"/>
      <c r="T59" s="115"/>
      <c r="U59" s="115"/>
      <c r="V59" s="116"/>
      <c r="W59" s="116"/>
      <c r="X59" s="28"/>
      <c r="Y59" s="115"/>
      <c r="Z59" s="115"/>
    </row>
    <row r="60" spans="1:26" ht="16.5" thickBot="1" x14ac:dyDescent="0.3">
      <c r="A60" s="129">
        <v>162</v>
      </c>
      <c r="B60" s="140" t="s">
        <v>100</v>
      </c>
      <c r="C60" s="141" t="s">
        <v>101</v>
      </c>
      <c r="D60" s="142"/>
      <c r="E60" s="143">
        <f>[1]OTCHET!E399</f>
        <v>0</v>
      </c>
      <c r="F60" s="96">
        <f t="shared" si="2"/>
        <v>135509</v>
      </c>
      <c r="G60" s="143">
        <f>[1]OTCHET!F399</f>
        <v>135509</v>
      </c>
      <c r="H60" s="143">
        <f>[1]OTCHET!G399</f>
        <v>0</v>
      </c>
      <c r="I60" s="110"/>
      <c r="J60" s="144"/>
      <c r="K60" s="144"/>
      <c r="L60" s="144"/>
      <c r="M60" s="144"/>
      <c r="N60" s="107"/>
      <c r="O60" s="115"/>
      <c r="P60" s="115"/>
      <c r="Q60" s="115"/>
      <c r="R60" s="115"/>
      <c r="S60" s="115"/>
      <c r="T60" s="115"/>
      <c r="U60" s="115"/>
      <c r="V60" s="116"/>
      <c r="W60" s="116"/>
      <c r="X60" s="28"/>
      <c r="Y60" s="115"/>
      <c r="Z60" s="115"/>
    </row>
    <row r="61" spans="1:26" ht="18.75" thickBot="1" x14ac:dyDescent="0.3">
      <c r="A61" s="111">
        <v>165</v>
      </c>
      <c r="B61" s="135" t="s">
        <v>102</v>
      </c>
      <c r="C61" s="100" t="s">
        <v>103</v>
      </c>
      <c r="D61" s="126"/>
      <c r="E61" s="105">
        <f>+[1]OTCHET!E239</f>
        <v>0</v>
      </c>
      <c r="F61" s="102">
        <f t="shared" si="2"/>
        <v>0</v>
      </c>
      <c r="G61" s="105">
        <f>+[1]OTCHET!F239</f>
        <v>0</v>
      </c>
      <c r="H61" s="105">
        <f>+[1]OTCHET!G239</f>
        <v>0</v>
      </c>
      <c r="I61" s="133"/>
      <c r="J61" s="145"/>
      <c r="K61" s="145"/>
      <c r="L61" s="145"/>
      <c r="M61" s="145"/>
      <c r="N61" s="107"/>
      <c r="O61" s="115"/>
      <c r="P61" s="115"/>
      <c r="Q61" s="115"/>
      <c r="R61" s="115"/>
      <c r="S61" s="115"/>
      <c r="T61" s="115"/>
      <c r="U61" s="115"/>
      <c r="V61" s="116"/>
      <c r="W61" s="116"/>
      <c r="X61" s="28"/>
      <c r="Y61" s="115"/>
      <c r="Z61" s="115"/>
    </row>
    <row r="62" spans="1:26" ht="18.75" thickBot="1" x14ac:dyDescent="0.3">
      <c r="A62" s="111">
        <v>175</v>
      </c>
      <c r="B62" s="63" t="s">
        <v>104</v>
      </c>
      <c r="C62" s="113"/>
      <c r="D62" s="137"/>
      <c r="E62" s="66">
        <f>+E22-E38+E54-E61</f>
        <v>0</v>
      </c>
      <c r="F62" s="102">
        <f t="shared" si="2"/>
        <v>2912</v>
      </c>
      <c r="G62" s="66">
        <f>+G22-G38+G54-G61</f>
        <v>2912</v>
      </c>
      <c r="H62" s="66">
        <f>+H22-H38+H54-H61</f>
        <v>0</v>
      </c>
      <c r="I62" s="67">
        <f>+I22-I38+I54</f>
        <v>0</v>
      </c>
      <c r="J62" s="67">
        <f>+J22-J38+J54</f>
        <v>0</v>
      </c>
      <c r="K62" s="67">
        <f>+K22-K38+K54</f>
        <v>0</v>
      </c>
      <c r="L62" s="67">
        <f>+L22-L38+L54</f>
        <v>0</v>
      </c>
      <c r="M62" s="67">
        <f>+M22-M38+M54</f>
        <v>0</v>
      </c>
      <c r="N62" s="75"/>
      <c r="O62" s="115"/>
      <c r="P62" s="115"/>
      <c r="Q62" s="115"/>
      <c r="R62" s="115"/>
      <c r="S62" s="115"/>
      <c r="T62" s="115"/>
      <c r="U62" s="115"/>
      <c r="V62" s="116"/>
      <c r="W62" s="116"/>
      <c r="X62" s="28"/>
      <c r="Y62" s="115"/>
      <c r="Z62" s="115"/>
    </row>
    <row r="63" spans="1:26" ht="15.75" x14ac:dyDescent="0.25">
      <c r="A63" s="111">
        <v>180</v>
      </c>
      <c r="B63" s="120"/>
      <c r="C63" s="120"/>
      <c r="D63" s="121"/>
      <c r="E63" s="138">
        <f>+E62+E64</f>
        <v>0</v>
      </c>
      <c r="F63" s="138">
        <f t="shared" ref="F63:M63" si="3">+F62+F64</f>
        <v>0</v>
      </c>
      <c r="G63" s="138">
        <f>+G62+G64</f>
        <v>0</v>
      </c>
      <c r="H63" s="138">
        <f>+H62+H64</f>
        <v>0</v>
      </c>
      <c r="I63" s="146" t="e">
        <f t="shared" si="3"/>
        <v>#REF!</v>
      </c>
      <c r="J63" s="146" t="e">
        <f t="shared" si="3"/>
        <v>#REF!</v>
      </c>
      <c r="K63" s="146" t="e">
        <f t="shared" si="3"/>
        <v>#REF!</v>
      </c>
      <c r="L63" s="146" t="e">
        <f t="shared" si="3"/>
        <v>#REF!</v>
      </c>
      <c r="M63" s="146" t="e">
        <f t="shared" si="3"/>
        <v>#REF!</v>
      </c>
      <c r="N63" s="107"/>
      <c r="O63" s="115"/>
      <c r="P63" s="115"/>
      <c r="Q63" s="115"/>
      <c r="R63" s="115"/>
      <c r="S63" s="115"/>
      <c r="T63" s="115"/>
      <c r="U63" s="115"/>
      <c r="V63" s="116"/>
      <c r="W63" s="116"/>
      <c r="X63" s="28"/>
      <c r="Y63" s="115"/>
      <c r="Z63" s="115"/>
    </row>
    <row r="64" spans="1:26" ht="18.75" thickBot="1" x14ac:dyDescent="0.3">
      <c r="A64" s="111">
        <v>185</v>
      </c>
      <c r="B64" s="63" t="s">
        <v>105</v>
      </c>
      <c r="C64" s="113" t="s">
        <v>106</v>
      </c>
      <c r="D64" s="137"/>
      <c r="E64" s="147">
        <f>SUM(+E66+E74+E75+E82+E83+E84+E87+E88+E89+E90+E91+E92+E93)</f>
        <v>0</v>
      </c>
      <c r="F64" s="99">
        <f>+G64+H64</f>
        <v>-2912</v>
      </c>
      <c r="G64" s="147">
        <f t="shared" ref="G64:L64" si="4">SUM(+G66+G74+G75+G82+G83+G84+G87+G88+G89+G90+G91+G92+G93)</f>
        <v>-2912</v>
      </c>
      <c r="H64" s="147">
        <f t="shared" si="4"/>
        <v>0</v>
      </c>
      <c r="I64" s="148" t="e">
        <f t="shared" si="4"/>
        <v>#REF!</v>
      </c>
      <c r="J64" s="148" t="e">
        <f t="shared" si="4"/>
        <v>#REF!</v>
      </c>
      <c r="K64" s="148" t="e">
        <f t="shared" si="4"/>
        <v>#REF!</v>
      </c>
      <c r="L64" s="148" t="e">
        <f t="shared" si="4"/>
        <v>#REF!</v>
      </c>
      <c r="M64" s="148" t="e">
        <f>SUM(+M66+M74+M75+M82+M83+M84+M87+M88+M89+M90+M91+M93+M94)</f>
        <v>#REF!</v>
      </c>
      <c r="N64" s="75"/>
      <c r="O64" s="115"/>
      <c r="P64" s="115"/>
      <c r="Q64" s="115"/>
      <c r="R64" s="115"/>
      <c r="S64" s="115"/>
      <c r="T64" s="115"/>
      <c r="U64" s="115"/>
      <c r="V64" s="116"/>
      <c r="W64" s="116"/>
      <c r="X64" s="28"/>
      <c r="Y64" s="115"/>
      <c r="Z64" s="115"/>
    </row>
    <row r="65" spans="1:26" ht="15.75" x14ac:dyDescent="0.25">
      <c r="A65" s="111">
        <v>190</v>
      </c>
      <c r="B65" s="149"/>
      <c r="C65" s="149"/>
      <c r="D65" s="150"/>
      <c r="E65" s="151"/>
      <c r="F65" s="152">
        <f>+G65+H65</f>
        <v>0</v>
      </c>
      <c r="G65" s="151"/>
      <c r="H65" s="151"/>
      <c r="I65" s="153"/>
      <c r="J65" s="153"/>
      <c r="K65" s="153"/>
      <c r="L65" s="153"/>
      <c r="M65" s="153"/>
      <c r="N65" s="75"/>
      <c r="O65" s="115"/>
      <c r="P65" s="115"/>
      <c r="Q65" s="115"/>
      <c r="R65" s="115"/>
      <c r="S65" s="115"/>
      <c r="T65" s="115"/>
      <c r="U65" s="115"/>
      <c r="V65" s="116"/>
      <c r="W65" s="116"/>
      <c r="X65" s="28"/>
      <c r="Y65" s="115"/>
      <c r="Z65" s="115"/>
    </row>
    <row r="66" spans="1:26" ht="15.75" x14ac:dyDescent="0.25">
      <c r="A66" s="111">
        <v>195</v>
      </c>
      <c r="B66" s="120" t="s">
        <v>107</v>
      </c>
      <c r="C66" s="77" t="s">
        <v>108</v>
      </c>
      <c r="D66" s="121"/>
      <c r="E66" s="138">
        <f>SUM(E67:E73)</f>
        <v>0</v>
      </c>
      <c r="F66" s="88">
        <f>+G66+H66</f>
        <v>0</v>
      </c>
      <c r="G66" s="138">
        <f t="shared" ref="G66:M66" si="5">SUM(G67:G73)</f>
        <v>0</v>
      </c>
      <c r="H66" s="138">
        <f t="shared" si="5"/>
        <v>0</v>
      </c>
      <c r="I66" s="146" t="e">
        <f t="shared" si="5"/>
        <v>#REF!</v>
      </c>
      <c r="J66" s="146" t="e">
        <f t="shared" si="5"/>
        <v>#REF!</v>
      </c>
      <c r="K66" s="146" t="e">
        <f t="shared" si="5"/>
        <v>#REF!</v>
      </c>
      <c r="L66" s="146" t="e">
        <f t="shared" si="5"/>
        <v>#REF!</v>
      </c>
      <c r="M66" s="146" t="e">
        <f t="shared" si="5"/>
        <v>#REF!</v>
      </c>
      <c r="N66" s="107"/>
      <c r="O66" s="115"/>
      <c r="P66" s="115"/>
      <c r="Q66" s="115"/>
      <c r="R66" s="115"/>
      <c r="S66" s="115"/>
      <c r="T66" s="115"/>
      <c r="U66" s="115"/>
      <c r="V66" s="116"/>
      <c r="W66" s="116"/>
      <c r="X66" s="28"/>
      <c r="Y66" s="115"/>
      <c r="Z66" s="115"/>
    </row>
    <row r="67" spans="1:26" ht="15.75" x14ac:dyDescent="0.25">
      <c r="A67" s="111">
        <v>200</v>
      </c>
      <c r="B67" s="77" t="s">
        <v>109</v>
      </c>
      <c r="C67" s="77" t="s">
        <v>110</v>
      </c>
      <c r="D67" s="122"/>
      <c r="E67" s="138">
        <f>+[1]OTCHET!E469+[1]OTCHET!E470+[1]OTCHET!E473+[1]OTCHET!E474+[1]OTCHET!E477+[1]OTCHET!E478+[1]OTCHET!E482</f>
        <v>0</v>
      </c>
      <c r="F67" s="88">
        <f t="shared" ref="F67:F94" si="6">+G67+H67</f>
        <v>0</v>
      </c>
      <c r="G67" s="138">
        <f>+[1]OTCHET!F469+[1]OTCHET!F470+[1]OTCHET!F473+[1]OTCHET!F474+[1]OTCHET!F477+[1]OTCHET!F478+[1]OTCHET!F482</f>
        <v>0</v>
      </c>
      <c r="H67" s="138">
        <f>+[1]OTCHET!G469+[1]OTCHET!G470+[1]OTCHET!G473+[1]OTCHET!G474+[1]OTCHET!G477+[1]OTCHET!G478+[1]OTCHET!G482</f>
        <v>0</v>
      </c>
      <c r="I67" s="154" t="e">
        <f>+#REF!+#REF!+#REF!+#REF!+#REF!+#REF!+#REF!</f>
        <v>#REF!</v>
      </c>
      <c r="J67" s="154" t="e">
        <f>+#REF!+#REF!+#REF!+#REF!+#REF!+#REF!+#REF!</f>
        <v>#REF!</v>
      </c>
      <c r="K67" s="154" t="e">
        <f>+#REF!+#REF!+#REF!+#REF!+#REF!+#REF!+#REF!</f>
        <v>#REF!</v>
      </c>
      <c r="L67" s="154" t="e">
        <f>+#REF!+#REF!+#REF!+#REF!+#REF!+#REF!+#REF!</f>
        <v>#REF!</v>
      </c>
      <c r="M67" s="154" t="e">
        <f>+#REF!+#REF!+#REF!+#REF!+#REF!+#REF!+#REF!</f>
        <v>#REF!</v>
      </c>
      <c r="N67" s="107"/>
      <c r="O67" s="115"/>
      <c r="P67" s="115"/>
      <c r="Q67" s="115"/>
      <c r="R67" s="115"/>
      <c r="S67" s="115"/>
      <c r="T67" s="115"/>
      <c r="U67" s="115"/>
      <c r="V67" s="116"/>
      <c r="W67" s="116"/>
      <c r="X67" s="28"/>
      <c r="Y67" s="115"/>
      <c r="Z67" s="115"/>
    </row>
    <row r="68" spans="1:26" ht="15.75" x14ac:dyDescent="0.25">
      <c r="A68" s="111">
        <v>205</v>
      </c>
      <c r="B68" s="77" t="s">
        <v>111</v>
      </c>
      <c r="C68" s="77" t="s">
        <v>112</v>
      </c>
      <c r="D68" s="122"/>
      <c r="E68" s="138">
        <f>+[1]OTCHET!E471+[1]OTCHET!E472+[1]OTCHET!E475+[1]OTCHET!E476+[1]OTCHET!E479+[1]OTCHET!E480+[1]OTCHET!E481+[1]OTCHET!E483</f>
        <v>0</v>
      </c>
      <c r="F68" s="88">
        <f t="shared" si="6"/>
        <v>0</v>
      </c>
      <c r="G68" s="138">
        <f>+[1]OTCHET!F471+[1]OTCHET!F472+[1]OTCHET!F475+[1]OTCHET!F476+[1]OTCHET!F479+[1]OTCHET!F480+[1]OTCHET!F481+[1]OTCHET!F483</f>
        <v>0</v>
      </c>
      <c r="H68" s="138">
        <f>+[1]OTCHET!G471+[1]OTCHET!G472+[1]OTCHET!G475+[1]OTCHET!G476+[1]OTCHET!G479+[1]OTCHET!G480+[1]OTCHET!G481+[1]OTCHET!G483</f>
        <v>0</v>
      </c>
      <c r="I68" s="154" t="e">
        <f>+#REF!+#REF!+#REF!+#REF!+#REF!+#REF!+#REF!+#REF!</f>
        <v>#REF!</v>
      </c>
      <c r="J68" s="154" t="e">
        <f>+#REF!+#REF!+#REF!+#REF!+#REF!+#REF!+#REF!+#REF!</f>
        <v>#REF!</v>
      </c>
      <c r="K68" s="154" t="e">
        <f>+#REF!+#REF!+#REF!+#REF!+#REF!+#REF!+#REF!+#REF!</f>
        <v>#REF!</v>
      </c>
      <c r="L68" s="154" t="e">
        <f>+#REF!+#REF!+#REF!+#REF!+#REF!+#REF!+#REF!+#REF!</f>
        <v>#REF!</v>
      </c>
      <c r="M68" s="154" t="e">
        <f>+#REF!+#REF!+#REF!+#REF!+#REF!+#REF!+#REF!+#REF!</f>
        <v>#REF!</v>
      </c>
      <c r="N68" s="107"/>
      <c r="O68" s="115"/>
      <c r="P68" s="115"/>
      <c r="Q68" s="115"/>
      <c r="R68" s="115"/>
      <c r="S68" s="115"/>
      <c r="T68" s="115"/>
      <c r="U68" s="115"/>
      <c r="V68" s="116"/>
      <c r="W68" s="116"/>
      <c r="X68" s="28"/>
      <c r="Y68" s="115"/>
      <c r="Z68" s="115"/>
    </row>
    <row r="69" spans="1:26" ht="15.75" x14ac:dyDescent="0.25">
      <c r="A69" s="111">
        <v>210</v>
      </c>
      <c r="B69" s="77" t="s">
        <v>113</v>
      </c>
      <c r="C69" s="77" t="s">
        <v>114</v>
      </c>
      <c r="D69" s="122"/>
      <c r="E69" s="138">
        <f>+[1]OTCHET!E484</f>
        <v>0</v>
      </c>
      <c r="F69" s="88">
        <f t="shared" si="6"/>
        <v>0</v>
      </c>
      <c r="G69" s="138">
        <f>+[1]OTCHET!F484</f>
        <v>0</v>
      </c>
      <c r="H69" s="138">
        <f>+[1]OTCHET!G484</f>
        <v>0</v>
      </c>
      <c r="I69" s="154" t="e">
        <f>+#REF!</f>
        <v>#REF!</v>
      </c>
      <c r="J69" s="154" t="e">
        <f>+#REF!</f>
        <v>#REF!</v>
      </c>
      <c r="K69" s="154" t="e">
        <f>+#REF!</f>
        <v>#REF!</v>
      </c>
      <c r="L69" s="154" t="e">
        <f>+#REF!</f>
        <v>#REF!</v>
      </c>
      <c r="M69" s="154" t="e">
        <f>+#REF!</f>
        <v>#REF!</v>
      </c>
      <c r="N69" s="107"/>
      <c r="O69" s="115"/>
      <c r="P69" s="115"/>
      <c r="Q69" s="115"/>
      <c r="R69" s="115"/>
      <c r="S69" s="115"/>
      <c r="T69" s="115"/>
      <c r="U69" s="115"/>
      <c r="V69" s="116"/>
      <c r="W69" s="116"/>
      <c r="X69" s="28"/>
      <c r="Y69" s="115"/>
      <c r="Z69" s="115"/>
    </row>
    <row r="70" spans="1:26" ht="15.75" x14ac:dyDescent="0.25">
      <c r="A70" s="111">
        <v>215</v>
      </c>
      <c r="B70" s="77" t="s">
        <v>115</v>
      </c>
      <c r="C70" s="77" t="s">
        <v>116</v>
      </c>
      <c r="D70" s="122"/>
      <c r="E70" s="138">
        <f>+[1]OTCHET!E489</f>
        <v>0</v>
      </c>
      <c r="F70" s="88">
        <f t="shared" si="6"/>
        <v>0</v>
      </c>
      <c r="G70" s="138">
        <f>+[1]OTCHET!F489</f>
        <v>0</v>
      </c>
      <c r="H70" s="138">
        <f>+[1]OTCHET!G489</f>
        <v>0</v>
      </c>
      <c r="I70" s="154" t="e">
        <f>+#REF!</f>
        <v>#REF!</v>
      </c>
      <c r="J70" s="154" t="e">
        <f>+#REF!</f>
        <v>#REF!</v>
      </c>
      <c r="K70" s="154" t="e">
        <f>+#REF!</f>
        <v>#REF!</v>
      </c>
      <c r="L70" s="154" t="e">
        <f>+#REF!</f>
        <v>#REF!</v>
      </c>
      <c r="M70" s="154" t="e">
        <f>+#REF!</f>
        <v>#REF!</v>
      </c>
      <c r="N70" s="107"/>
      <c r="O70" s="115"/>
      <c r="P70" s="115"/>
      <c r="Q70" s="115"/>
      <c r="R70" s="115"/>
      <c r="S70" s="115"/>
      <c r="T70" s="115"/>
      <c r="U70" s="115"/>
      <c r="V70" s="116"/>
      <c r="W70" s="116"/>
      <c r="X70" s="28"/>
      <c r="Y70" s="115"/>
      <c r="Z70" s="115"/>
    </row>
    <row r="71" spans="1:26" ht="15.75" x14ac:dyDescent="0.25">
      <c r="A71" s="111">
        <v>220</v>
      </c>
      <c r="B71" s="77" t="s">
        <v>117</v>
      </c>
      <c r="C71" s="77" t="s">
        <v>118</v>
      </c>
      <c r="D71" s="122"/>
      <c r="E71" s="138">
        <f>+[1]OTCHET!E529</f>
        <v>0</v>
      </c>
      <c r="F71" s="88">
        <f t="shared" si="6"/>
        <v>0</v>
      </c>
      <c r="G71" s="138">
        <f>+[1]OTCHET!F529</f>
        <v>0</v>
      </c>
      <c r="H71" s="138">
        <f>+[1]OTCHET!G529</f>
        <v>0</v>
      </c>
      <c r="I71" s="154" t="e">
        <f>+#REF!</f>
        <v>#REF!</v>
      </c>
      <c r="J71" s="154" t="e">
        <f>+#REF!</f>
        <v>#REF!</v>
      </c>
      <c r="K71" s="154" t="e">
        <f>+#REF!</f>
        <v>#REF!</v>
      </c>
      <c r="L71" s="154" t="e">
        <f>+#REF!</f>
        <v>#REF!</v>
      </c>
      <c r="M71" s="154" t="e">
        <f>+#REF!</f>
        <v>#REF!</v>
      </c>
      <c r="N71" s="107"/>
      <c r="O71" s="115"/>
      <c r="P71" s="115"/>
      <c r="Q71" s="115"/>
      <c r="R71" s="115"/>
      <c r="S71" s="115"/>
      <c r="T71" s="115"/>
      <c r="U71" s="115"/>
      <c r="V71" s="116"/>
      <c r="W71" s="116"/>
      <c r="X71" s="28"/>
      <c r="Y71" s="115"/>
      <c r="Z71" s="115"/>
    </row>
    <row r="72" spans="1:26" ht="15.75" x14ac:dyDescent="0.25">
      <c r="A72" s="111">
        <v>230</v>
      </c>
      <c r="B72" s="155" t="s">
        <v>119</v>
      </c>
      <c r="C72" s="155" t="s">
        <v>120</v>
      </c>
      <c r="D72" s="156"/>
      <c r="E72" s="138">
        <f>+[1]OTCHET!E568+[1]OTCHET!E569</f>
        <v>0</v>
      </c>
      <c r="F72" s="88">
        <f t="shared" si="6"/>
        <v>0</v>
      </c>
      <c r="G72" s="138">
        <f>+[1]OTCHET!F568+[1]OTCHET!F569</f>
        <v>0</v>
      </c>
      <c r="H72" s="138">
        <f>+[1]OTCHET!G568+[1]OTCHET!G569</f>
        <v>0</v>
      </c>
      <c r="I72" s="154" t="e">
        <f>+#REF!+#REF!</f>
        <v>#REF!</v>
      </c>
      <c r="J72" s="154" t="e">
        <f>+#REF!+#REF!</f>
        <v>#REF!</v>
      </c>
      <c r="K72" s="154" t="e">
        <f>+#REF!+#REF!</f>
        <v>#REF!</v>
      </c>
      <c r="L72" s="154" t="e">
        <f>+#REF!+#REF!</f>
        <v>#REF!</v>
      </c>
      <c r="M72" s="154" t="e">
        <f>+#REF!+#REF!</f>
        <v>#REF!</v>
      </c>
      <c r="N72" s="107"/>
      <c r="O72" s="115"/>
      <c r="P72" s="115"/>
      <c r="Q72" s="115"/>
      <c r="R72" s="115"/>
      <c r="S72" s="115"/>
      <c r="T72" s="115"/>
      <c r="U72" s="115"/>
      <c r="V72" s="116"/>
      <c r="W72" s="116"/>
      <c r="X72" s="28"/>
      <c r="Y72" s="115"/>
      <c r="Z72" s="115"/>
    </row>
    <row r="73" spans="1:26" ht="15.75" x14ac:dyDescent="0.25">
      <c r="A73" s="111">
        <v>235</v>
      </c>
      <c r="B73" s="155" t="s">
        <v>121</v>
      </c>
      <c r="C73" s="155" t="s">
        <v>122</v>
      </c>
      <c r="D73" s="156"/>
      <c r="E73" s="138">
        <f>+[1]OTCHET!E570+[1]OTCHET!E571+[1]OTCHET!E572</f>
        <v>0</v>
      </c>
      <c r="F73" s="88">
        <f t="shared" si="6"/>
        <v>0</v>
      </c>
      <c r="G73" s="138">
        <f>+[1]OTCHET!F570+[1]OTCHET!F571+[1]OTCHET!F572</f>
        <v>0</v>
      </c>
      <c r="H73" s="138">
        <f>+[1]OTCHET!G570+[1]OTCHET!G571+[1]OTCHET!G572</f>
        <v>0</v>
      </c>
      <c r="I73" s="154" t="e">
        <f>+#REF!+#REF!+#REF!</f>
        <v>#REF!</v>
      </c>
      <c r="J73" s="154" t="e">
        <f>+#REF!+#REF!+#REF!</f>
        <v>#REF!</v>
      </c>
      <c r="K73" s="154" t="e">
        <f>+#REF!+#REF!+#REF!</f>
        <v>#REF!</v>
      </c>
      <c r="L73" s="154" t="e">
        <f>+#REF!+#REF!+#REF!</f>
        <v>#REF!</v>
      </c>
      <c r="M73" s="154" t="e">
        <f>+#REF!+#REF!+#REF!</f>
        <v>#REF!</v>
      </c>
      <c r="N73" s="107"/>
      <c r="O73" s="115"/>
      <c r="P73" s="115"/>
      <c r="Q73" s="115"/>
      <c r="R73" s="115"/>
      <c r="S73" s="115"/>
      <c r="T73" s="115"/>
      <c r="U73" s="115"/>
      <c r="V73" s="116"/>
      <c r="W73" s="116"/>
      <c r="X73" s="28"/>
      <c r="Y73" s="115"/>
      <c r="Z73" s="115"/>
    </row>
    <row r="74" spans="1:26" ht="15.75" x14ac:dyDescent="0.25">
      <c r="A74" s="111">
        <v>240</v>
      </c>
      <c r="B74" s="140" t="s">
        <v>123</v>
      </c>
      <c r="C74" s="141" t="s">
        <v>124</v>
      </c>
      <c r="D74" s="131"/>
      <c r="E74" s="138">
        <f>[1]OTCHET!E448</f>
        <v>0</v>
      </c>
      <c r="F74" s="88">
        <f t="shared" si="6"/>
        <v>0</v>
      </c>
      <c r="G74" s="138">
        <f>[1]OTCHET!F448</f>
        <v>0</v>
      </c>
      <c r="H74" s="138">
        <f>[1]OTCHET!G448</f>
        <v>0</v>
      </c>
      <c r="I74" s="154" t="e">
        <f>#REF!</f>
        <v>#REF!</v>
      </c>
      <c r="J74" s="154" t="e">
        <f>#REF!</f>
        <v>#REF!</v>
      </c>
      <c r="K74" s="154" t="e">
        <f>#REF!</f>
        <v>#REF!</v>
      </c>
      <c r="L74" s="154" t="e">
        <f>#REF!</f>
        <v>#REF!</v>
      </c>
      <c r="M74" s="154" t="e">
        <f>#REF!</f>
        <v>#REF!</v>
      </c>
      <c r="N74" s="107"/>
      <c r="O74" s="115"/>
      <c r="P74" s="115"/>
      <c r="Q74" s="115"/>
      <c r="R74" s="115"/>
      <c r="S74" s="115"/>
      <c r="T74" s="115"/>
      <c r="U74" s="115"/>
      <c r="V74" s="116"/>
      <c r="W74" s="116"/>
      <c r="X74" s="28"/>
      <c r="Y74" s="115"/>
      <c r="Z74" s="115"/>
    </row>
    <row r="75" spans="1:26" ht="15.75" x14ac:dyDescent="0.25">
      <c r="A75" s="111">
        <v>245</v>
      </c>
      <c r="B75" s="120" t="s">
        <v>125</v>
      </c>
      <c r="C75" s="77" t="s">
        <v>126</v>
      </c>
      <c r="D75" s="121"/>
      <c r="E75" s="138">
        <f>SUM(E76:E81)</f>
        <v>0</v>
      </c>
      <c r="F75" s="88">
        <f t="shared" si="6"/>
        <v>0</v>
      </c>
      <c r="G75" s="138">
        <f t="shared" ref="G75:M75" si="7">SUM(G76:G81)</f>
        <v>0</v>
      </c>
      <c r="H75" s="138">
        <f t="shared" si="7"/>
        <v>0</v>
      </c>
      <c r="I75" s="146">
        <f t="shared" si="7"/>
        <v>0</v>
      </c>
      <c r="J75" s="146">
        <f t="shared" si="7"/>
        <v>0</v>
      </c>
      <c r="K75" s="146">
        <f t="shared" si="7"/>
        <v>0</v>
      </c>
      <c r="L75" s="146">
        <f t="shared" si="7"/>
        <v>0</v>
      </c>
      <c r="M75" s="146">
        <f t="shared" si="7"/>
        <v>0</v>
      </c>
      <c r="N75" s="107"/>
      <c r="O75" s="115"/>
      <c r="P75" s="115"/>
      <c r="Q75" s="115"/>
      <c r="R75" s="115"/>
      <c r="S75" s="115"/>
      <c r="T75" s="115"/>
      <c r="U75" s="115"/>
      <c r="V75" s="116"/>
      <c r="W75" s="116"/>
      <c r="X75" s="28"/>
      <c r="Y75" s="115"/>
      <c r="Z75" s="115"/>
    </row>
    <row r="76" spans="1:26" ht="15.75" x14ac:dyDescent="0.25">
      <c r="A76" s="111">
        <v>250</v>
      </c>
      <c r="B76" s="77" t="s">
        <v>127</v>
      </c>
      <c r="C76" s="77" t="s">
        <v>128</v>
      </c>
      <c r="D76" s="122"/>
      <c r="E76" s="138">
        <f>+[1]OTCHET!E453+[1]OTCHET!E456</f>
        <v>0</v>
      </c>
      <c r="F76" s="88">
        <f t="shared" si="6"/>
        <v>0</v>
      </c>
      <c r="G76" s="138">
        <f>+[1]OTCHET!F453+[1]OTCHET!F456</f>
        <v>0</v>
      </c>
      <c r="H76" s="138">
        <f>+[1]OTCHET!G453+[1]OTCHET!G456</f>
        <v>0</v>
      </c>
      <c r="I76" s="134"/>
      <c r="J76" s="134"/>
      <c r="K76" s="134"/>
      <c r="L76" s="134"/>
      <c r="M76" s="134"/>
      <c r="N76" s="107"/>
      <c r="O76" s="115"/>
      <c r="P76" s="115"/>
      <c r="Q76" s="115"/>
      <c r="R76" s="115"/>
      <c r="S76" s="115"/>
      <c r="T76" s="115"/>
      <c r="U76" s="115"/>
      <c r="V76" s="116"/>
      <c r="W76" s="116"/>
      <c r="X76" s="28"/>
      <c r="Y76" s="115"/>
      <c r="Z76" s="115"/>
    </row>
    <row r="77" spans="1:26" ht="15.75" x14ac:dyDescent="0.25">
      <c r="A77" s="111">
        <v>260</v>
      </c>
      <c r="B77" s="77" t="s">
        <v>129</v>
      </c>
      <c r="C77" s="77" t="s">
        <v>130</v>
      </c>
      <c r="D77" s="122"/>
      <c r="E77" s="138">
        <f>+[1]OTCHET!E454+[1]OTCHET!E457</f>
        <v>0</v>
      </c>
      <c r="F77" s="88">
        <f t="shared" si="6"/>
        <v>0</v>
      </c>
      <c r="G77" s="138">
        <f>+[1]OTCHET!F454+[1]OTCHET!F457</f>
        <v>0</v>
      </c>
      <c r="H77" s="138">
        <f>+[1]OTCHET!G454+[1]OTCHET!G457</f>
        <v>0</v>
      </c>
      <c r="I77" s="134"/>
      <c r="J77" s="134"/>
      <c r="K77" s="134"/>
      <c r="L77" s="134"/>
      <c r="M77" s="134"/>
      <c r="N77" s="107"/>
      <c r="O77" s="115"/>
      <c r="P77" s="115"/>
      <c r="Q77" s="115"/>
      <c r="R77" s="115"/>
      <c r="S77" s="115"/>
      <c r="T77" s="115"/>
      <c r="U77" s="115"/>
      <c r="V77" s="116"/>
      <c r="W77" s="116"/>
      <c r="X77" s="28"/>
      <c r="Y77" s="115"/>
      <c r="Z77" s="115"/>
    </row>
    <row r="78" spans="1:26" ht="15.75" x14ac:dyDescent="0.25">
      <c r="A78" s="111">
        <v>265</v>
      </c>
      <c r="B78" s="77" t="s">
        <v>131</v>
      </c>
      <c r="C78" s="77" t="s">
        <v>132</v>
      </c>
      <c r="D78" s="122"/>
      <c r="E78" s="138">
        <f>[1]OTCHET!E458</f>
        <v>0</v>
      </c>
      <c r="F78" s="88">
        <f t="shared" si="6"/>
        <v>0</v>
      </c>
      <c r="G78" s="138">
        <f>[1]OTCHET!F458</f>
        <v>0</v>
      </c>
      <c r="H78" s="138">
        <f>[1]OTCHET!G458</f>
        <v>0</v>
      </c>
      <c r="I78" s="134"/>
      <c r="J78" s="134"/>
      <c r="K78" s="134"/>
      <c r="L78" s="134"/>
      <c r="M78" s="134"/>
      <c r="N78" s="107"/>
      <c r="O78" s="115"/>
      <c r="P78" s="115"/>
      <c r="Q78" s="115"/>
      <c r="R78" s="115"/>
      <c r="S78" s="115"/>
      <c r="T78" s="115"/>
      <c r="U78" s="115"/>
      <c r="V78" s="116"/>
      <c r="W78" s="116"/>
      <c r="X78" s="28"/>
      <c r="Y78" s="115"/>
      <c r="Z78" s="115"/>
    </row>
    <row r="79" spans="1:26" ht="15.75" hidden="1" x14ac:dyDescent="0.25">
      <c r="A79" s="111"/>
      <c r="B79" s="77"/>
      <c r="C79" s="77"/>
      <c r="D79" s="122"/>
      <c r="E79" s="138"/>
      <c r="F79" s="88">
        <f t="shared" si="6"/>
        <v>0</v>
      </c>
      <c r="G79" s="138"/>
      <c r="H79" s="138"/>
      <c r="I79" s="134"/>
      <c r="J79" s="134"/>
      <c r="K79" s="134"/>
      <c r="L79" s="134"/>
      <c r="M79" s="134"/>
      <c r="N79" s="107"/>
      <c r="O79" s="115"/>
      <c r="P79" s="115"/>
      <c r="Q79" s="115"/>
      <c r="R79" s="115"/>
      <c r="S79" s="115"/>
      <c r="T79" s="115"/>
      <c r="U79" s="115"/>
      <c r="V79" s="116"/>
      <c r="W79" s="116"/>
      <c r="X79" s="28"/>
      <c r="Y79" s="115"/>
      <c r="Z79" s="115"/>
    </row>
    <row r="80" spans="1:26" ht="15.75" x14ac:dyDescent="0.25">
      <c r="A80" s="111">
        <v>270</v>
      </c>
      <c r="B80" s="77" t="s">
        <v>133</v>
      </c>
      <c r="C80" s="77" t="s">
        <v>134</v>
      </c>
      <c r="D80" s="122"/>
      <c r="E80" s="138">
        <f>+[1]OTCHET!E466</f>
        <v>0</v>
      </c>
      <c r="F80" s="88">
        <f t="shared" si="6"/>
        <v>0</v>
      </c>
      <c r="G80" s="138">
        <f>+[1]OTCHET!F466</f>
        <v>0</v>
      </c>
      <c r="H80" s="138">
        <f>+[1]OTCHET!G466</f>
        <v>0</v>
      </c>
      <c r="I80" s="134"/>
      <c r="J80" s="134"/>
      <c r="K80" s="134"/>
      <c r="L80" s="134"/>
      <c r="M80" s="134"/>
      <c r="N80" s="107"/>
      <c r="O80" s="115"/>
      <c r="P80" s="115"/>
      <c r="Q80" s="115"/>
      <c r="R80" s="115"/>
      <c r="S80" s="115"/>
      <c r="T80" s="115"/>
      <c r="U80" s="115"/>
      <c r="V80" s="116"/>
      <c r="W80" s="116"/>
      <c r="X80" s="28"/>
      <c r="Y80" s="115"/>
      <c r="Z80" s="115"/>
    </row>
    <row r="81" spans="1:26" ht="15.75" x14ac:dyDescent="0.25">
      <c r="A81" s="111">
        <v>275</v>
      </c>
      <c r="B81" s="77" t="s">
        <v>135</v>
      </c>
      <c r="C81" s="77" t="s">
        <v>136</v>
      </c>
      <c r="D81" s="122"/>
      <c r="E81" s="138">
        <f>+[1]OTCHET!E467</f>
        <v>0</v>
      </c>
      <c r="F81" s="88">
        <f t="shared" si="6"/>
        <v>0</v>
      </c>
      <c r="G81" s="138">
        <f>+[1]OTCHET!F467</f>
        <v>0</v>
      </c>
      <c r="H81" s="138">
        <f>+[1]OTCHET!G467</f>
        <v>0</v>
      </c>
      <c r="I81" s="134"/>
      <c r="J81" s="134"/>
      <c r="K81" s="134"/>
      <c r="L81" s="134"/>
      <c r="M81" s="134"/>
      <c r="N81" s="107"/>
      <c r="O81" s="115"/>
      <c r="P81" s="115"/>
      <c r="Q81" s="115"/>
      <c r="R81" s="115"/>
      <c r="S81" s="115"/>
      <c r="T81" s="115"/>
      <c r="U81" s="115"/>
      <c r="V81" s="116"/>
      <c r="W81" s="116"/>
      <c r="X81" s="28"/>
      <c r="Y81" s="115"/>
      <c r="Z81" s="115"/>
    </row>
    <row r="82" spans="1:26" ht="15.75" x14ac:dyDescent="0.25">
      <c r="A82" s="111">
        <v>280</v>
      </c>
      <c r="B82" s="120" t="s">
        <v>137</v>
      </c>
      <c r="C82" s="77" t="s">
        <v>138</v>
      </c>
      <c r="D82" s="121"/>
      <c r="E82" s="138">
        <f>[1]OTCHET!E522</f>
        <v>0</v>
      </c>
      <c r="F82" s="88">
        <f t="shared" si="6"/>
        <v>0</v>
      </c>
      <c r="G82" s="138">
        <f>[1]OTCHET!F522</f>
        <v>0</v>
      </c>
      <c r="H82" s="138">
        <f>[1]OTCHET!G522</f>
        <v>0</v>
      </c>
      <c r="I82" s="134"/>
      <c r="J82" s="134"/>
      <c r="K82" s="134"/>
      <c r="L82" s="134"/>
      <c r="M82" s="134"/>
      <c r="N82" s="107"/>
      <c r="O82" s="115"/>
      <c r="P82" s="115"/>
      <c r="Q82" s="115"/>
      <c r="R82" s="115"/>
      <c r="S82" s="115"/>
      <c r="T82" s="115"/>
      <c r="U82" s="115"/>
      <c r="V82" s="116"/>
      <c r="W82" s="116"/>
      <c r="X82" s="28"/>
      <c r="Y82" s="115"/>
      <c r="Z82" s="115"/>
    </row>
    <row r="83" spans="1:26" ht="15.75" x14ac:dyDescent="0.25">
      <c r="A83" s="111">
        <v>285</v>
      </c>
      <c r="B83" s="120" t="s">
        <v>139</v>
      </c>
      <c r="C83" s="77" t="s">
        <v>140</v>
      </c>
      <c r="D83" s="121"/>
      <c r="E83" s="138">
        <f>[1]OTCHET!E523</f>
        <v>0</v>
      </c>
      <c r="F83" s="88">
        <f t="shared" si="6"/>
        <v>0</v>
      </c>
      <c r="G83" s="138">
        <f>[1]OTCHET!F523</f>
        <v>0</v>
      </c>
      <c r="H83" s="138">
        <f>[1]OTCHET!G523</f>
        <v>0</v>
      </c>
      <c r="I83" s="134"/>
      <c r="J83" s="134"/>
      <c r="K83" s="134"/>
      <c r="L83" s="134"/>
      <c r="M83" s="134"/>
      <c r="N83" s="107"/>
      <c r="O83" s="115"/>
      <c r="P83" s="115"/>
      <c r="Q83" s="115"/>
      <c r="R83" s="115"/>
      <c r="S83" s="115"/>
      <c r="T83" s="115"/>
      <c r="U83" s="115"/>
      <c r="V83" s="116"/>
      <c r="W83" s="116"/>
      <c r="X83" s="28"/>
      <c r="Y83" s="115"/>
      <c r="Z83" s="115"/>
    </row>
    <row r="84" spans="1:26" ht="15.75" x14ac:dyDescent="0.25">
      <c r="A84" s="111">
        <v>290</v>
      </c>
      <c r="B84" s="120" t="s">
        <v>141</v>
      </c>
      <c r="C84" s="77" t="s">
        <v>142</v>
      </c>
      <c r="D84" s="121"/>
      <c r="E84" s="138">
        <f>+E85+E86</f>
        <v>0</v>
      </c>
      <c r="F84" s="88">
        <f t="shared" si="6"/>
        <v>0</v>
      </c>
      <c r="G84" s="138">
        <f t="shared" ref="G84:M84" si="8">+G85+G86</f>
        <v>0</v>
      </c>
      <c r="H84" s="138">
        <f t="shared" si="8"/>
        <v>0</v>
      </c>
      <c r="I84" s="146">
        <f t="shared" si="8"/>
        <v>0</v>
      </c>
      <c r="J84" s="146">
        <f t="shared" si="8"/>
        <v>0</v>
      </c>
      <c r="K84" s="146">
        <f t="shared" si="8"/>
        <v>0</v>
      </c>
      <c r="L84" s="146">
        <f t="shared" si="8"/>
        <v>0</v>
      </c>
      <c r="M84" s="146">
        <f t="shared" si="8"/>
        <v>0</v>
      </c>
      <c r="N84" s="107"/>
      <c r="O84" s="115"/>
      <c r="P84" s="115"/>
      <c r="Q84" s="115"/>
      <c r="R84" s="115"/>
      <c r="S84" s="115"/>
      <c r="T84" s="115"/>
      <c r="U84" s="115"/>
      <c r="V84" s="116"/>
      <c r="W84" s="116"/>
      <c r="X84" s="28"/>
      <c r="Y84" s="115"/>
      <c r="Z84" s="115"/>
    </row>
    <row r="85" spans="1:26" ht="15.75" x14ac:dyDescent="0.25">
      <c r="A85" s="111">
        <v>295</v>
      </c>
      <c r="B85" s="77" t="s">
        <v>143</v>
      </c>
      <c r="C85" s="77" t="s">
        <v>144</v>
      </c>
      <c r="D85" s="121"/>
      <c r="E85" s="138">
        <f>+[1]OTCHET!E490+[1]OTCHET!E499+[1]OTCHET!E503+[1]OTCHET!E530</f>
        <v>0</v>
      </c>
      <c r="F85" s="88">
        <f t="shared" si="6"/>
        <v>0</v>
      </c>
      <c r="G85" s="138">
        <f>+[1]OTCHET!F490+[1]OTCHET!F499+[1]OTCHET!F503+[1]OTCHET!F530</f>
        <v>0</v>
      </c>
      <c r="H85" s="138">
        <f>+[1]OTCHET!G490+[1]OTCHET!G499+[1]OTCHET!G503+[1]OTCHET!G530</f>
        <v>0</v>
      </c>
      <c r="I85" s="134"/>
      <c r="J85" s="134"/>
      <c r="K85" s="134"/>
      <c r="L85" s="134"/>
      <c r="M85" s="134"/>
      <c r="N85" s="107"/>
      <c r="O85" s="115"/>
      <c r="P85" s="115"/>
      <c r="Q85" s="115"/>
      <c r="R85" s="115"/>
      <c r="S85" s="115"/>
      <c r="T85" s="115"/>
      <c r="U85" s="115"/>
      <c r="V85" s="116"/>
      <c r="W85" s="116"/>
      <c r="X85" s="28"/>
      <c r="Y85" s="115"/>
      <c r="Z85" s="115"/>
    </row>
    <row r="86" spans="1:26" ht="15.75" x14ac:dyDescent="0.25">
      <c r="A86" s="111">
        <v>300</v>
      </c>
      <c r="B86" s="77" t="s">
        <v>145</v>
      </c>
      <c r="C86" s="77" t="s">
        <v>146</v>
      </c>
      <c r="D86" s="157"/>
      <c r="E86" s="138">
        <f>+[1]OTCHET!E508+[1]OTCHET!E511+[1]OTCHET!E531</f>
        <v>0</v>
      </c>
      <c r="F86" s="88">
        <f t="shared" si="6"/>
        <v>0</v>
      </c>
      <c r="G86" s="138">
        <f>+[1]OTCHET!F508+[1]OTCHET!F511+[1]OTCHET!F531</f>
        <v>0</v>
      </c>
      <c r="H86" s="138">
        <f>+[1]OTCHET!G508+[1]OTCHET!G511+[1]OTCHET!G531</f>
        <v>0</v>
      </c>
      <c r="I86" s="134"/>
      <c r="J86" s="134"/>
      <c r="K86" s="134"/>
      <c r="L86" s="134"/>
      <c r="M86" s="134"/>
      <c r="N86" s="107"/>
      <c r="O86" s="115"/>
      <c r="P86" s="115"/>
      <c r="Q86" s="115"/>
      <c r="R86" s="115"/>
      <c r="S86" s="115"/>
      <c r="T86" s="115"/>
      <c r="U86" s="115"/>
      <c r="V86" s="116"/>
      <c r="W86" s="116"/>
      <c r="X86" s="28"/>
      <c r="Y86" s="115"/>
      <c r="Z86" s="115"/>
    </row>
    <row r="87" spans="1:26" ht="16.5" thickBot="1" x14ac:dyDescent="0.3">
      <c r="A87" s="111">
        <v>310</v>
      </c>
      <c r="B87" s="158" t="s">
        <v>147</v>
      </c>
      <c r="C87" s="130" t="s">
        <v>148</v>
      </c>
      <c r="D87" s="159"/>
      <c r="E87" s="160">
        <f>[1]OTCHET!E518</f>
        <v>0</v>
      </c>
      <c r="F87" s="66">
        <f t="shared" si="6"/>
        <v>0</v>
      </c>
      <c r="G87" s="160">
        <f>[1]OTCHET!F518</f>
        <v>0</v>
      </c>
      <c r="H87" s="160">
        <f>[1]OTCHET!G518</f>
        <v>0</v>
      </c>
      <c r="I87" s="161"/>
      <c r="J87" s="161"/>
      <c r="K87" s="161"/>
      <c r="L87" s="161"/>
      <c r="M87" s="161"/>
      <c r="N87" s="107"/>
      <c r="O87" s="115"/>
      <c r="P87" s="115"/>
      <c r="Q87" s="115"/>
      <c r="R87" s="115"/>
      <c r="S87" s="115"/>
      <c r="T87" s="115"/>
      <c r="U87" s="115"/>
      <c r="V87" s="116"/>
      <c r="W87" s="116"/>
      <c r="X87" s="28"/>
      <c r="Y87" s="115"/>
      <c r="Z87" s="115"/>
    </row>
    <row r="88" spans="1:26" ht="16.5" thickBot="1" x14ac:dyDescent="0.3">
      <c r="A88" s="111">
        <v>320</v>
      </c>
      <c r="B88" s="162" t="s">
        <v>149</v>
      </c>
      <c r="C88" s="70" t="s">
        <v>150</v>
      </c>
      <c r="D88" s="163"/>
      <c r="E88" s="164">
        <f>+[1]OTCHET!E554+[1]OTCHET!E555+[1]OTCHET!E556+[1]OTCHET!E557+[1]OTCHET!E558+[1]OTCHET!E559</f>
        <v>0</v>
      </c>
      <c r="F88" s="66">
        <f t="shared" si="6"/>
        <v>0</v>
      </c>
      <c r="G88" s="164">
        <f>+[1]OTCHET!F554+[1]OTCHET!F555+[1]OTCHET!F556+[1]OTCHET!F557+[1]OTCHET!F558+[1]OTCHET!F559</f>
        <v>0</v>
      </c>
      <c r="H88" s="164">
        <f>+[1]OTCHET!G554+[1]OTCHET!G555+[1]OTCHET!G556+[1]OTCHET!G557+[1]OTCHET!G558+[1]OTCHET!G559</f>
        <v>0</v>
      </c>
      <c r="I88" s="165"/>
      <c r="J88" s="165"/>
      <c r="K88" s="165"/>
      <c r="L88" s="165"/>
      <c r="M88" s="165"/>
      <c r="N88" s="107"/>
      <c r="O88" s="115"/>
      <c r="P88" s="115"/>
      <c r="Q88" s="115"/>
      <c r="R88" s="115"/>
      <c r="S88" s="115"/>
      <c r="T88" s="115"/>
      <c r="U88" s="115"/>
      <c r="V88" s="116"/>
      <c r="W88" s="116"/>
      <c r="X88" s="28"/>
      <c r="Y88" s="115"/>
      <c r="Z88" s="115"/>
    </row>
    <row r="89" spans="1:26" ht="16.5" thickBot="1" x14ac:dyDescent="0.3">
      <c r="A89" s="111">
        <v>330</v>
      </c>
      <c r="B89" s="166" t="s">
        <v>151</v>
      </c>
      <c r="C89" s="166" t="s">
        <v>152</v>
      </c>
      <c r="D89" s="167"/>
      <c r="E89" s="102">
        <f>+[1]OTCHET!E560+[1]OTCHET!E561+[1]OTCHET!E562+[1]OTCHET!E563+[1]OTCHET!E564+[1]OTCHET!E565+[1]OTCHET!E566</f>
        <v>0</v>
      </c>
      <c r="F89" s="66">
        <f t="shared" si="6"/>
        <v>-2912</v>
      </c>
      <c r="G89" s="102">
        <f>+[1]OTCHET!F560+[1]OTCHET!F561+[1]OTCHET!F562+[1]OTCHET!F563+[1]OTCHET!F564+[1]OTCHET!F565+[1]OTCHET!F566</f>
        <v>-2912</v>
      </c>
      <c r="H89" s="102">
        <f>+[1]OTCHET!G560+[1]OTCHET!G561+[1]OTCHET!G562+[1]OTCHET!G563+[1]OTCHET!G564+[1]OTCHET!G565+[1]OTCHET!G566</f>
        <v>0</v>
      </c>
      <c r="I89" s="103"/>
      <c r="J89" s="103"/>
      <c r="K89" s="103"/>
      <c r="L89" s="103"/>
      <c r="M89" s="103"/>
      <c r="N89" s="168"/>
      <c r="O89" s="115"/>
      <c r="P89" s="115"/>
      <c r="Q89" s="115"/>
      <c r="R89" s="115"/>
      <c r="S89" s="115"/>
      <c r="T89" s="115"/>
      <c r="U89" s="115"/>
      <c r="V89" s="116"/>
      <c r="W89" s="116"/>
      <c r="X89" s="28"/>
      <c r="Y89" s="115"/>
      <c r="Z89" s="115"/>
    </row>
    <row r="90" spans="1:26" ht="16.5" thickBot="1" x14ac:dyDescent="0.3">
      <c r="A90" s="111">
        <v>335</v>
      </c>
      <c r="B90" s="82" t="s">
        <v>153</v>
      </c>
      <c r="C90" s="82" t="s">
        <v>154</v>
      </c>
      <c r="D90" s="169"/>
      <c r="E90" s="66">
        <f>+[1]OTCHET!E567</f>
        <v>0</v>
      </c>
      <c r="F90" s="66">
        <f t="shared" si="6"/>
        <v>0</v>
      </c>
      <c r="G90" s="66">
        <f>+[1]OTCHET!F567</f>
        <v>0</v>
      </c>
      <c r="H90" s="66">
        <f>+[1]OTCHET!G567</f>
        <v>0</v>
      </c>
      <c r="I90" s="170"/>
      <c r="J90" s="170"/>
      <c r="K90" s="170"/>
      <c r="L90" s="170"/>
      <c r="M90" s="170"/>
      <c r="N90" s="168"/>
      <c r="O90" s="115"/>
      <c r="P90" s="115"/>
      <c r="Q90" s="115"/>
      <c r="R90" s="115"/>
      <c r="S90" s="115"/>
      <c r="T90" s="115"/>
      <c r="U90" s="115"/>
      <c r="V90" s="116"/>
      <c r="W90" s="116"/>
      <c r="X90" s="28"/>
      <c r="Y90" s="115"/>
      <c r="Z90" s="115"/>
    </row>
    <row r="91" spans="1:26" ht="16.5" thickBot="1" x14ac:dyDescent="0.3">
      <c r="A91" s="111">
        <v>340</v>
      </c>
      <c r="B91" s="108" t="s">
        <v>155</v>
      </c>
      <c r="C91" s="70" t="s">
        <v>156</v>
      </c>
      <c r="D91" s="83"/>
      <c r="E91" s="66">
        <f>+[1]OTCHET!E574+[1]OTCHET!E575</f>
        <v>0</v>
      </c>
      <c r="F91" s="66">
        <f t="shared" si="6"/>
        <v>0</v>
      </c>
      <c r="G91" s="66">
        <f>+[1]OTCHET!F574+[1]OTCHET!F575</f>
        <v>0</v>
      </c>
      <c r="H91" s="66">
        <f>+[1]OTCHET!G574+[1]OTCHET!G575</f>
        <v>0</v>
      </c>
      <c r="I91" s="170"/>
      <c r="J91" s="170"/>
      <c r="K91" s="170"/>
      <c r="L91" s="170"/>
      <c r="M91" s="170"/>
      <c r="N91" s="168"/>
      <c r="O91" s="115"/>
      <c r="P91" s="115"/>
      <c r="Q91" s="115"/>
      <c r="R91" s="115"/>
      <c r="S91" s="115"/>
      <c r="T91" s="115"/>
      <c r="U91" s="115"/>
      <c r="V91" s="116"/>
      <c r="W91" s="116"/>
      <c r="X91" s="28"/>
      <c r="Y91" s="115"/>
      <c r="Z91" s="115"/>
    </row>
    <row r="92" spans="1:26" ht="16.5" thickBot="1" x14ac:dyDescent="0.3">
      <c r="A92" s="111">
        <v>345</v>
      </c>
      <c r="B92" s="108" t="s">
        <v>157</v>
      </c>
      <c r="C92" s="166" t="s">
        <v>158</v>
      </c>
      <c r="D92" s="83"/>
      <c r="E92" s="66">
        <f>+[1]OTCHET!E576+[1]OTCHET!E577</f>
        <v>0</v>
      </c>
      <c r="F92" s="66">
        <f t="shared" si="6"/>
        <v>0</v>
      </c>
      <c r="G92" s="66">
        <f>+[1]OTCHET!F576+[1]OTCHET!F577</f>
        <v>0</v>
      </c>
      <c r="H92" s="66">
        <f>+[1]OTCHET!G576+[1]OTCHET!G577</f>
        <v>0</v>
      </c>
      <c r="I92" s="170"/>
      <c r="J92" s="170"/>
      <c r="K92" s="170"/>
      <c r="L92" s="170"/>
      <c r="M92" s="170"/>
      <c r="N92" s="168"/>
      <c r="O92" s="115"/>
      <c r="P92" s="115"/>
      <c r="Q92" s="115"/>
      <c r="R92" s="115"/>
      <c r="S92" s="115"/>
      <c r="T92" s="115"/>
      <c r="U92" s="115"/>
      <c r="V92" s="116"/>
      <c r="W92" s="116"/>
      <c r="X92" s="28"/>
      <c r="Y92" s="115"/>
      <c r="Z92" s="115"/>
    </row>
    <row r="93" spans="1:26" ht="16.5" thickBot="1" x14ac:dyDescent="0.3">
      <c r="A93" s="111">
        <v>350</v>
      </c>
      <c r="B93" s="108" t="s">
        <v>159</v>
      </c>
      <c r="C93" s="108" t="s">
        <v>160</v>
      </c>
      <c r="D93" s="83"/>
      <c r="E93" s="66">
        <f>[1]OTCHET!E578</f>
        <v>0</v>
      </c>
      <c r="F93" s="66">
        <f t="shared" si="6"/>
        <v>0</v>
      </c>
      <c r="G93" s="66">
        <f>[1]OTCHET!F578</f>
        <v>0</v>
      </c>
      <c r="H93" s="66">
        <f>[1]OTCHET!G578</f>
        <v>0</v>
      </c>
      <c r="I93" s="170"/>
      <c r="J93" s="170"/>
      <c r="K93" s="170"/>
      <c r="L93" s="170"/>
      <c r="M93" s="170"/>
      <c r="N93" s="168"/>
      <c r="O93" s="115"/>
      <c r="P93" s="115"/>
      <c r="Q93" s="115"/>
      <c r="R93" s="115"/>
      <c r="S93" s="115"/>
      <c r="T93" s="115"/>
      <c r="U93" s="115"/>
      <c r="V93" s="116"/>
      <c r="W93" s="116"/>
      <c r="X93" s="28"/>
      <c r="Y93" s="115"/>
      <c r="Z93" s="115"/>
    </row>
    <row r="94" spans="1:26" ht="16.5" thickBot="1" x14ac:dyDescent="0.3">
      <c r="A94" s="111">
        <v>355</v>
      </c>
      <c r="B94" s="108" t="s">
        <v>161</v>
      </c>
      <c r="C94" s="108" t="s">
        <v>162</v>
      </c>
      <c r="D94" s="83"/>
      <c r="E94" s="66">
        <f>+[1]OTCHET!E581</f>
        <v>0</v>
      </c>
      <c r="F94" s="66">
        <f t="shared" si="6"/>
        <v>0</v>
      </c>
      <c r="G94" s="66">
        <f>+[1]OTCHET!F581</f>
        <v>0</v>
      </c>
      <c r="H94" s="66">
        <f>+[1]OTCHET!G581</f>
        <v>0</v>
      </c>
      <c r="I94" s="170"/>
      <c r="J94" s="170"/>
      <c r="K94" s="170"/>
      <c r="L94" s="170"/>
      <c r="M94" s="170"/>
      <c r="N94" s="168"/>
      <c r="O94" s="115"/>
      <c r="P94" s="115"/>
      <c r="Q94" s="115"/>
      <c r="R94" s="115"/>
      <c r="S94" s="115"/>
      <c r="T94" s="115"/>
      <c r="U94" s="115"/>
      <c r="V94" s="116"/>
      <c r="W94" s="116"/>
      <c r="X94" s="28"/>
      <c r="Y94" s="115"/>
      <c r="Z94" s="115"/>
    </row>
    <row r="95" spans="1:26" ht="16.5" hidden="1" thickBot="1" x14ac:dyDescent="0.3">
      <c r="B95" s="171" t="s">
        <v>163</v>
      </c>
      <c r="C95" s="171"/>
      <c r="D95" s="171"/>
      <c r="E95" s="170"/>
      <c r="F95" s="170"/>
      <c r="G95" s="170"/>
      <c r="H95" s="170"/>
      <c r="I95" s="170"/>
      <c r="J95" s="170"/>
      <c r="K95" s="170"/>
      <c r="L95" s="170"/>
      <c r="M95" s="170"/>
      <c r="N95" s="168"/>
      <c r="O95" s="115"/>
      <c r="P95" s="115"/>
      <c r="Q95" s="115"/>
      <c r="R95" s="115"/>
      <c r="S95" s="115"/>
      <c r="T95" s="115"/>
      <c r="U95" s="115"/>
      <c r="V95" s="116"/>
      <c r="W95" s="116"/>
      <c r="X95" s="28"/>
      <c r="Y95" s="115"/>
      <c r="Z95" s="115"/>
    </row>
    <row r="96" spans="1:26" ht="16.5" hidden="1" thickBot="1" x14ac:dyDescent="0.3">
      <c r="B96" s="171" t="s">
        <v>164</v>
      </c>
      <c r="C96" s="171"/>
      <c r="D96" s="171"/>
      <c r="E96" s="67"/>
      <c r="F96" s="67"/>
      <c r="G96" s="67"/>
      <c r="H96" s="67"/>
      <c r="I96" s="67"/>
      <c r="J96" s="67"/>
      <c r="K96" s="67"/>
      <c r="L96" s="67"/>
      <c r="M96" s="67"/>
      <c r="N96" s="168"/>
      <c r="O96" s="115"/>
      <c r="P96" s="115"/>
      <c r="Q96" s="115"/>
      <c r="R96" s="115"/>
      <c r="S96" s="115"/>
      <c r="T96" s="115"/>
      <c r="U96" s="115"/>
      <c r="V96" s="116"/>
      <c r="W96" s="116"/>
      <c r="X96" s="28"/>
      <c r="Y96" s="115"/>
      <c r="Z96" s="115"/>
    </row>
    <row r="97" spans="2:26" ht="16.5" hidden="1" thickBot="1" x14ac:dyDescent="0.3">
      <c r="B97" s="171" t="s">
        <v>165</v>
      </c>
      <c r="C97" s="171"/>
      <c r="D97" s="171"/>
      <c r="E97" s="170"/>
      <c r="F97" s="170"/>
      <c r="G97" s="170"/>
      <c r="H97" s="170"/>
      <c r="I97" s="170"/>
      <c r="J97" s="172"/>
      <c r="K97" s="172"/>
      <c r="L97" s="172"/>
      <c r="M97" s="172"/>
      <c r="N97" s="168"/>
      <c r="O97" s="115"/>
      <c r="P97" s="115"/>
      <c r="Q97" s="115"/>
      <c r="R97" s="115"/>
      <c r="S97" s="115"/>
      <c r="T97" s="115"/>
      <c r="U97" s="115"/>
      <c r="V97" s="116"/>
      <c r="W97" s="116"/>
      <c r="X97" s="28"/>
      <c r="Y97" s="115"/>
      <c r="Z97" s="115"/>
    </row>
    <row r="98" spans="2:26" ht="16.5" hidden="1" thickBot="1" x14ac:dyDescent="0.3">
      <c r="B98" s="173" t="s">
        <v>166</v>
      </c>
      <c r="C98" s="174"/>
      <c r="D98" s="174"/>
      <c r="E98" s="170"/>
      <c r="F98" s="170"/>
      <c r="G98" s="170"/>
      <c r="H98" s="170"/>
      <c r="I98" s="170"/>
      <c r="J98" s="172"/>
      <c r="K98" s="172"/>
      <c r="L98" s="172"/>
      <c r="M98" s="172"/>
      <c r="N98" s="168"/>
      <c r="O98" s="115"/>
      <c r="P98" s="115"/>
      <c r="Q98" s="115"/>
      <c r="R98" s="115"/>
      <c r="S98" s="115"/>
      <c r="T98" s="115"/>
      <c r="U98" s="115"/>
      <c r="V98" s="116"/>
      <c r="W98" s="116"/>
      <c r="X98" s="28"/>
      <c r="Y98" s="115"/>
      <c r="Z98" s="115"/>
    </row>
    <row r="99" spans="2:26" ht="16.5" hidden="1" thickBot="1" x14ac:dyDescent="0.3">
      <c r="B99" s="173"/>
      <c r="C99" s="173"/>
      <c r="D99" s="173"/>
      <c r="E99" s="175"/>
      <c r="F99" s="175"/>
      <c r="G99" s="175"/>
      <c r="H99" s="175"/>
      <c r="I99" s="175"/>
      <c r="J99" s="175"/>
      <c r="K99" s="176"/>
      <c r="L99" s="176"/>
      <c r="M99" s="176"/>
      <c r="N99" s="119"/>
      <c r="O99" s="76"/>
      <c r="P99" s="76"/>
      <c r="Q99" s="76"/>
      <c r="R99" s="76"/>
      <c r="S99" s="76"/>
      <c r="T99" s="76"/>
      <c r="U99" s="76"/>
      <c r="V99" s="116"/>
      <c r="W99" s="116"/>
      <c r="X99" s="28"/>
      <c r="Y99" s="76"/>
      <c r="Z99" s="76"/>
    </row>
    <row r="100" spans="2:26" ht="16.5" hidden="1" thickBot="1" x14ac:dyDescent="0.3">
      <c r="B100" s="174" t="s">
        <v>167</v>
      </c>
      <c r="C100" s="174"/>
      <c r="D100" s="174"/>
      <c r="E100" s="177"/>
      <c r="F100" s="177"/>
      <c r="G100" s="177"/>
      <c r="H100" s="177"/>
      <c r="I100" s="177"/>
      <c r="J100" s="177"/>
      <c r="K100" s="177"/>
      <c r="L100" s="177"/>
      <c r="M100" s="177"/>
      <c r="N100" s="119"/>
      <c r="O100" s="76"/>
      <c r="P100" s="76"/>
      <c r="Q100" s="76"/>
      <c r="R100" s="76"/>
      <c r="S100" s="76"/>
      <c r="T100" s="76"/>
      <c r="U100" s="76"/>
      <c r="V100" s="116"/>
      <c r="W100" s="116"/>
      <c r="X100" s="28"/>
      <c r="Y100" s="76"/>
      <c r="Z100" s="76"/>
    </row>
    <row r="101" spans="2:26" ht="16.5" hidden="1" thickBot="1" x14ac:dyDescent="0.3">
      <c r="B101" s="171" t="s">
        <v>165</v>
      </c>
      <c r="C101" s="171"/>
      <c r="D101" s="171"/>
      <c r="E101" s="175"/>
      <c r="F101" s="178"/>
      <c r="G101" s="178"/>
      <c r="H101" s="178"/>
      <c r="I101" s="175"/>
      <c r="J101" s="175"/>
      <c r="K101" s="176"/>
      <c r="L101" s="176"/>
      <c r="M101" s="176"/>
      <c r="N101" s="119"/>
      <c r="O101" s="76"/>
      <c r="P101" s="76"/>
      <c r="Q101" s="76"/>
      <c r="R101" s="76"/>
      <c r="S101" s="76"/>
      <c r="T101" s="76"/>
      <c r="U101" s="76"/>
      <c r="V101" s="116"/>
      <c r="W101" s="116"/>
      <c r="X101" s="28"/>
      <c r="Y101" s="76"/>
      <c r="Z101" s="76"/>
    </row>
    <row r="102" spans="2:26" ht="16.5" hidden="1" thickBot="1" x14ac:dyDescent="0.3">
      <c r="B102" s="173" t="s">
        <v>166</v>
      </c>
      <c r="C102" s="173"/>
      <c r="D102" s="173"/>
      <c r="E102" s="175"/>
      <c r="F102" s="178"/>
      <c r="G102" s="178"/>
      <c r="H102" s="178"/>
      <c r="I102" s="175"/>
      <c r="J102" s="175"/>
      <c r="K102" s="176"/>
      <c r="L102" s="176"/>
      <c r="M102" s="175"/>
      <c r="N102" s="179"/>
      <c r="O102" s="76"/>
      <c r="P102" s="76"/>
      <c r="Q102" s="76"/>
      <c r="R102" s="76"/>
      <c r="S102" s="76"/>
      <c r="T102" s="76"/>
      <c r="U102" s="76"/>
      <c r="V102" s="116"/>
      <c r="W102" s="116"/>
      <c r="X102" s="28"/>
      <c r="Y102" s="76"/>
      <c r="Z102" s="76"/>
    </row>
    <row r="103" spans="2:26" ht="15.75" hidden="1" x14ac:dyDescent="0.25">
      <c r="B103" s="180"/>
      <c r="C103" s="180"/>
      <c r="D103" s="180"/>
      <c r="E103" s="181"/>
      <c r="F103" s="181"/>
      <c r="G103" s="181"/>
      <c r="H103" s="181"/>
      <c r="I103" s="181"/>
      <c r="J103" s="181"/>
      <c r="K103" s="181"/>
      <c r="L103" s="181"/>
      <c r="M103" s="181"/>
      <c r="N103" s="179"/>
      <c r="O103" s="76"/>
      <c r="P103" s="76"/>
      <c r="Q103" s="76"/>
      <c r="R103" s="76"/>
      <c r="S103" s="76"/>
      <c r="T103" s="76"/>
      <c r="U103" s="76"/>
      <c r="V103" s="116"/>
      <c r="W103" s="116"/>
      <c r="X103" s="28"/>
      <c r="Y103" s="76"/>
      <c r="Z103" s="76"/>
    </row>
    <row r="104" spans="2:26" ht="15.75" hidden="1" x14ac:dyDescent="0.25">
      <c r="B104" s="180"/>
      <c r="C104" s="180"/>
      <c r="D104" s="180"/>
      <c r="E104" s="181"/>
      <c r="F104" s="181"/>
      <c r="G104" s="181"/>
      <c r="H104" s="181"/>
      <c r="I104" s="181"/>
      <c r="J104" s="181"/>
      <c r="K104" s="181"/>
      <c r="L104" s="181"/>
      <c r="M104" s="181"/>
      <c r="N104" s="179"/>
      <c r="O104" s="76"/>
      <c r="P104" s="76"/>
      <c r="Q104" s="76"/>
      <c r="R104" s="76"/>
      <c r="S104" s="76"/>
      <c r="T104" s="76"/>
      <c r="U104" s="76"/>
      <c r="V104" s="116"/>
      <c r="W104" s="116"/>
      <c r="X104" s="28"/>
      <c r="Y104" s="76"/>
      <c r="Z104" s="76"/>
    </row>
    <row r="105" spans="2:26" ht="15.75" hidden="1" x14ac:dyDescent="0.25">
      <c r="B105" s="180"/>
      <c r="C105" s="180"/>
      <c r="D105" s="180"/>
      <c r="E105" s="181"/>
      <c r="F105" s="181"/>
      <c r="G105" s="181"/>
      <c r="H105" s="181"/>
      <c r="I105" s="181"/>
      <c r="J105" s="181"/>
      <c r="K105" s="181"/>
      <c r="L105" s="181"/>
      <c r="M105" s="181"/>
      <c r="N105" s="179"/>
      <c r="O105" s="76"/>
      <c r="P105" s="76"/>
      <c r="Q105" s="76"/>
      <c r="R105" s="76"/>
      <c r="S105" s="76"/>
      <c r="T105" s="76"/>
      <c r="U105" s="76"/>
      <c r="V105" s="116"/>
      <c r="W105" s="116"/>
      <c r="X105" s="28"/>
      <c r="Y105" s="76"/>
      <c r="Z105" s="76"/>
    </row>
    <row r="106" spans="2:26" ht="15.75" hidden="1" x14ac:dyDescent="0.25">
      <c r="B106" s="180"/>
      <c r="C106" s="180"/>
      <c r="D106" s="180"/>
      <c r="E106" s="181"/>
      <c r="F106" s="181"/>
      <c r="G106" s="181"/>
      <c r="H106" s="181"/>
      <c r="I106" s="181"/>
      <c r="J106" s="181"/>
      <c r="K106" s="181"/>
      <c r="L106" s="181"/>
      <c r="M106" s="181"/>
      <c r="N106" s="179"/>
      <c r="O106" s="76"/>
      <c r="P106" s="76"/>
      <c r="Q106" s="76"/>
      <c r="R106" s="76"/>
      <c r="S106" s="76"/>
      <c r="T106" s="76"/>
      <c r="U106" s="76"/>
      <c r="V106" s="116"/>
      <c r="W106" s="116"/>
      <c r="X106" s="28"/>
      <c r="Y106" s="76"/>
      <c r="Z106" s="76"/>
    </row>
    <row r="107" spans="2:26" ht="15.75" hidden="1" x14ac:dyDescent="0.25">
      <c r="B107" s="180"/>
      <c r="C107" s="180"/>
      <c r="D107" s="180"/>
      <c r="E107" s="182"/>
      <c r="F107" s="182"/>
      <c r="G107" s="182"/>
      <c r="H107" s="182"/>
      <c r="I107" s="181"/>
      <c r="J107" s="181"/>
      <c r="K107" s="181"/>
      <c r="L107" s="181"/>
      <c r="M107" s="181"/>
      <c r="N107" s="179"/>
      <c r="O107" s="76"/>
      <c r="P107" s="76"/>
      <c r="Q107" s="76"/>
      <c r="R107" s="76"/>
      <c r="S107" s="76"/>
      <c r="T107" s="76"/>
      <c r="U107" s="76"/>
      <c r="V107" s="116"/>
      <c r="W107" s="116"/>
      <c r="X107" s="28"/>
      <c r="Y107" s="76"/>
      <c r="Z107" s="76"/>
    </row>
    <row r="108" spans="2:26" ht="15.75" x14ac:dyDescent="0.25">
      <c r="B108" s="180"/>
      <c r="C108" s="180"/>
      <c r="D108" s="180"/>
      <c r="E108" s="182"/>
      <c r="F108" s="182"/>
      <c r="G108" s="182"/>
      <c r="H108" s="182"/>
      <c r="I108" s="181"/>
      <c r="J108" s="181"/>
      <c r="K108" s="181"/>
      <c r="L108" s="181"/>
      <c r="M108" s="181"/>
      <c r="N108" s="179"/>
      <c r="O108" s="76"/>
      <c r="P108" s="76"/>
      <c r="Q108" s="76"/>
      <c r="R108" s="76"/>
      <c r="S108" s="76"/>
      <c r="T108" s="76"/>
      <c r="U108" s="76"/>
      <c r="V108" s="116"/>
      <c r="W108" s="116"/>
      <c r="X108" s="28"/>
      <c r="Y108" s="76"/>
      <c r="Z108" s="76"/>
    </row>
    <row r="109" spans="2:26" ht="15.75" x14ac:dyDescent="0.25">
      <c r="B109" s="180"/>
      <c r="C109" s="183"/>
      <c r="D109" s="180"/>
      <c r="E109" s="182"/>
      <c r="F109" s="182"/>
      <c r="G109" s="182"/>
      <c r="H109" s="182"/>
      <c r="I109" s="181"/>
      <c r="J109" s="181"/>
      <c r="K109" s="181"/>
      <c r="L109" s="181"/>
      <c r="M109" s="181"/>
      <c r="N109" s="179"/>
      <c r="O109" s="76"/>
      <c r="P109" s="76"/>
      <c r="Q109" s="76"/>
      <c r="R109" s="76"/>
      <c r="S109" s="76"/>
      <c r="T109" s="76"/>
      <c r="U109" s="76"/>
      <c r="V109" s="116"/>
      <c r="W109" s="116"/>
      <c r="X109" s="28"/>
      <c r="Y109" s="76"/>
      <c r="Z109" s="76"/>
    </row>
    <row r="110" spans="2:26" ht="15.75" x14ac:dyDescent="0.25">
      <c r="B110" s="180"/>
      <c r="C110" s="180"/>
      <c r="D110" s="180"/>
      <c r="E110" s="182"/>
      <c r="F110" s="182"/>
      <c r="G110" s="182"/>
      <c r="H110" s="182"/>
      <c r="I110" s="181"/>
      <c r="J110" s="181"/>
      <c r="K110" s="181"/>
      <c r="L110" s="181"/>
      <c r="M110" s="181"/>
      <c r="N110" s="179"/>
      <c r="O110" s="76"/>
      <c r="P110" s="76"/>
      <c r="Q110" s="76"/>
      <c r="R110" s="76"/>
      <c r="S110" s="76"/>
      <c r="T110" s="76"/>
      <c r="U110" s="76"/>
      <c r="V110" s="116"/>
      <c r="W110" s="116"/>
      <c r="X110" s="28"/>
      <c r="Y110" s="76"/>
      <c r="Z110" s="76"/>
    </row>
    <row r="111" spans="2:26" ht="15.75" x14ac:dyDescent="0.25">
      <c r="B111" s="184" t="s">
        <v>168</v>
      </c>
      <c r="C111" s="184"/>
      <c r="D111" s="184"/>
      <c r="E111" s="185" t="s">
        <v>169</v>
      </c>
      <c r="F111" s="186"/>
      <c r="G111" s="186"/>
      <c r="H111" s="186"/>
      <c r="I111" s="186"/>
      <c r="J111" s="181"/>
      <c r="K111" s="181"/>
      <c r="L111" s="181"/>
      <c r="M111" s="181"/>
      <c r="N111" s="179"/>
      <c r="O111" s="76"/>
      <c r="P111" s="76"/>
      <c r="Q111" s="76"/>
      <c r="R111" s="76"/>
      <c r="S111" s="76"/>
      <c r="T111" s="76"/>
      <c r="U111" s="76"/>
      <c r="V111" s="116"/>
      <c r="W111" s="116"/>
      <c r="X111" s="28"/>
      <c r="Y111" s="76"/>
      <c r="Z111" s="76"/>
    </row>
    <row r="112" spans="2:26" ht="15.75" x14ac:dyDescent="0.25">
      <c r="B112" s="187" t="s">
        <v>184</v>
      </c>
      <c r="C112" s="187"/>
      <c r="D112" s="187"/>
      <c r="E112" s="187" t="s">
        <v>185</v>
      </c>
      <c r="F112" s="186"/>
      <c r="G112" s="186"/>
      <c r="H112" s="186"/>
      <c r="I112" s="186"/>
      <c r="J112" s="181"/>
      <c r="K112" s="181"/>
      <c r="L112" s="181"/>
      <c r="M112" s="181"/>
      <c r="N112" s="179"/>
      <c r="O112" s="76"/>
      <c r="P112" s="76"/>
      <c r="Q112" s="76"/>
      <c r="R112" s="76"/>
      <c r="S112" s="76"/>
      <c r="T112" s="76"/>
      <c r="U112" s="76"/>
      <c r="V112" s="116"/>
      <c r="W112" s="116"/>
      <c r="X112" s="28"/>
      <c r="Y112" s="76"/>
      <c r="Z112" s="76"/>
    </row>
    <row r="113" spans="2:26" ht="15.75" x14ac:dyDescent="0.25">
      <c r="B113" s="188" t="s">
        <v>187</v>
      </c>
      <c r="C113" s="188"/>
      <c r="D113" s="188"/>
      <c r="E113" s="185" t="s">
        <v>170</v>
      </c>
      <c r="F113" s="186"/>
      <c r="G113" s="186"/>
      <c r="H113" s="186"/>
      <c r="I113" s="186"/>
      <c r="J113" s="181"/>
      <c r="K113" s="181"/>
      <c r="L113" s="181"/>
      <c r="M113" s="181"/>
      <c r="N113" s="179"/>
      <c r="O113" s="76"/>
      <c r="P113" s="76"/>
      <c r="Q113" s="76"/>
      <c r="R113" s="76"/>
      <c r="S113" s="76"/>
      <c r="T113" s="76"/>
      <c r="U113" s="76"/>
      <c r="V113" s="116"/>
      <c r="W113" s="116"/>
      <c r="X113" s="28"/>
      <c r="Y113" s="76"/>
      <c r="Z113" s="76"/>
    </row>
    <row r="114" spans="2:26" ht="15.75" x14ac:dyDescent="0.25">
      <c r="B114" s="188"/>
      <c r="C114" s="188"/>
      <c r="D114" s="188"/>
      <c r="E114" s="187" t="s">
        <v>186</v>
      </c>
      <c r="F114" s="186"/>
      <c r="G114" s="186"/>
      <c r="H114" s="186"/>
      <c r="I114" s="186"/>
      <c r="J114" s="186"/>
      <c r="K114" s="186"/>
      <c r="L114" s="186"/>
      <c r="M114" s="186"/>
      <c r="N114" s="76"/>
      <c r="O114" s="76"/>
      <c r="P114" s="76"/>
      <c r="Q114" s="76"/>
      <c r="R114" s="76"/>
      <c r="S114" s="76"/>
      <c r="T114" s="76"/>
      <c r="U114" s="76"/>
      <c r="V114" s="116"/>
      <c r="W114" s="116"/>
      <c r="X114" s="28"/>
      <c r="Y114" s="76"/>
      <c r="Z114" s="76"/>
    </row>
    <row r="115" spans="2:26" ht="15.75" x14ac:dyDescent="0.25">
      <c r="B115" s="26" t="s">
        <v>171</v>
      </c>
      <c r="C115" s="26"/>
      <c r="D115" s="26"/>
      <c r="E115" s="186"/>
      <c r="F115" s="186"/>
      <c r="G115" s="186"/>
      <c r="H115" s="186"/>
      <c r="I115" s="186"/>
      <c r="J115" s="186"/>
      <c r="K115" s="186"/>
      <c r="L115" s="186"/>
      <c r="M115" s="186"/>
      <c r="N115" s="76"/>
      <c r="O115" s="76"/>
      <c r="P115" s="76"/>
      <c r="Q115" s="76"/>
      <c r="R115" s="76"/>
      <c r="S115" s="76"/>
      <c r="T115" s="76"/>
      <c r="U115" s="76"/>
      <c r="V115" s="116"/>
      <c r="W115" s="116"/>
      <c r="X115" s="28"/>
      <c r="Y115" s="76"/>
      <c r="Z115" s="76"/>
    </row>
    <row r="116" spans="2:26" ht="15.75" x14ac:dyDescent="0.25">
      <c r="B116" s="188" t="s">
        <v>172</v>
      </c>
      <c r="C116" s="188"/>
      <c r="D116" s="188"/>
      <c r="E116" s="186"/>
      <c r="F116" s="186"/>
      <c r="G116" s="186"/>
      <c r="H116" s="186"/>
      <c r="I116" s="186"/>
      <c r="J116" s="186"/>
      <c r="K116" s="186"/>
      <c r="L116" s="186"/>
      <c r="M116" s="186"/>
      <c r="N116" s="76"/>
      <c r="O116" s="76"/>
      <c r="P116" s="76"/>
      <c r="Q116" s="76"/>
      <c r="R116" s="76"/>
      <c r="S116" s="76"/>
      <c r="T116" s="76"/>
      <c r="U116" s="76"/>
      <c r="V116" s="116"/>
      <c r="W116" s="116"/>
      <c r="X116" s="28"/>
      <c r="Y116" s="76"/>
      <c r="Z116" s="76"/>
    </row>
    <row r="117" spans="2:26" ht="15.75" x14ac:dyDescent="0.25">
      <c r="B117" s="188" t="s">
        <v>173</v>
      </c>
      <c r="C117" s="188"/>
      <c r="D117" s="188"/>
      <c r="E117" s="186"/>
      <c r="F117" s="186"/>
      <c r="G117" s="186"/>
      <c r="H117" s="186"/>
      <c r="I117" s="186"/>
      <c r="J117" s="186"/>
      <c r="K117" s="186"/>
      <c r="L117" s="186"/>
      <c r="M117" s="186"/>
      <c r="N117" s="76"/>
      <c r="O117" s="76"/>
      <c r="P117" s="76"/>
      <c r="Q117" s="76"/>
      <c r="R117" s="76"/>
      <c r="S117" s="76"/>
      <c r="T117" s="76"/>
      <c r="U117" s="76"/>
      <c r="V117" s="116"/>
      <c r="W117" s="116"/>
      <c r="X117" s="28"/>
      <c r="Y117" s="76"/>
      <c r="Z117" s="76"/>
    </row>
    <row r="118" spans="2:26" ht="15.75" x14ac:dyDescent="0.25">
      <c r="B118" s="188" t="s">
        <v>174</v>
      </c>
      <c r="C118" s="188"/>
      <c r="D118" s="188"/>
      <c r="E118" s="186"/>
      <c r="F118" s="186"/>
      <c r="G118" s="186"/>
      <c r="H118" s="186"/>
      <c r="I118" s="186"/>
      <c r="J118" s="186"/>
      <c r="K118" s="186"/>
      <c r="L118" s="186"/>
      <c r="M118" s="186"/>
      <c r="N118" s="76"/>
      <c r="O118" s="76"/>
      <c r="P118" s="76"/>
      <c r="Q118" s="76"/>
      <c r="R118" s="76"/>
      <c r="S118" s="76"/>
      <c r="T118" s="76"/>
      <c r="U118" s="76"/>
      <c r="V118" s="116"/>
      <c r="W118" s="116"/>
      <c r="X118" s="28"/>
      <c r="Y118" s="76"/>
      <c r="Z118" s="76"/>
    </row>
    <row r="119" spans="2:26" ht="15.75" x14ac:dyDescent="0.25">
      <c r="B119" s="188" t="s">
        <v>175</v>
      </c>
      <c r="C119" s="188"/>
      <c r="D119" s="188"/>
      <c r="E119" s="186"/>
      <c r="F119" s="186"/>
      <c r="G119" s="186"/>
      <c r="H119" s="186"/>
      <c r="I119" s="186"/>
      <c r="J119" s="186"/>
      <c r="K119" s="186"/>
      <c r="L119" s="186"/>
      <c r="M119" s="186"/>
      <c r="N119" s="76"/>
      <c r="O119" s="76"/>
      <c r="P119" s="76"/>
      <c r="Q119" s="76"/>
      <c r="R119" s="76"/>
      <c r="S119" s="76"/>
      <c r="T119" s="76"/>
      <c r="U119" s="76"/>
      <c r="V119" s="116"/>
      <c r="W119" s="116"/>
      <c r="X119" s="28"/>
      <c r="Y119" s="76"/>
      <c r="Z119" s="76"/>
    </row>
    <row r="120" spans="2:26" ht="15.75" x14ac:dyDescent="0.25">
      <c r="B120" s="180" t="s">
        <v>176</v>
      </c>
      <c r="C120" s="188"/>
      <c r="D120" s="188"/>
      <c r="E120" s="186"/>
      <c r="F120" s="186"/>
      <c r="G120" s="186"/>
      <c r="H120" s="186"/>
      <c r="I120" s="186"/>
      <c r="J120" s="186"/>
      <c r="K120" s="186"/>
      <c r="L120" s="186"/>
      <c r="M120" s="186"/>
      <c r="N120" s="76"/>
      <c r="O120" s="76"/>
      <c r="P120" s="76"/>
      <c r="Q120" s="76"/>
      <c r="R120" s="76"/>
      <c r="S120" s="76"/>
      <c r="T120" s="76"/>
      <c r="U120" s="76"/>
      <c r="V120" s="116"/>
      <c r="W120" s="116"/>
      <c r="X120" s="28"/>
      <c r="Y120" s="76"/>
      <c r="Z120" s="76"/>
    </row>
    <row r="121" spans="2:26" ht="15.75" hidden="1" x14ac:dyDescent="0.25">
      <c r="B121" s="180"/>
      <c r="C121" s="180"/>
      <c r="D121" s="180"/>
      <c r="E121" s="186"/>
      <c r="F121" s="186"/>
      <c r="G121" s="186"/>
      <c r="H121" s="186"/>
      <c r="I121" s="186"/>
      <c r="J121" s="186"/>
      <c r="K121" s="186"/>
      <c r="L121" s="186"/>
      <c r="M121" s="186"/>
      <c r="N121" s="76"/>
      <c r="O121" s="76"/>
      <c r="P121" s="76"/>
      <c r="Q121" s="76"/>
      <c r="R121" s="76"/>
      <c r="S121" s="76"/>
      <c r="T121" s="76"/>
      <c r="U121" s="76"/>
      <c r="V121" s="116"/>
      <c r="W121" s="116"/>
      <c r="X121" s="28"/>
      <c r="Y121" s="76"/>
      <c r="Z121" s="76"/>
    </row>
    <row r="122" spans="2:26" ht="15.75" hidden="1" x14ac:dyDescent="0.25">
      <c r="B122" s="188"/>
      <c r="C122" s="188"/>
      <c r="D122" s="188"/>
      <c r="E122" s="186"/>
      <c r="F122" s="186"/>
      <c r="G122" s="186"/>
      <c r="H122" s="186"/>
      <c r="I122" s="186"/>
      <c r="J122" s="186"/>
      <c r="K122" s="186"/>
      <c r="L122" s="186"/>
      <c r="M122" s="186"/>
      <c r="N122" s="76"/>
      <c r="O122" s="76"/>
      <c r="P122" s="76"/>
      <c r="Q122" s="76"/>
      <c r="R122" s="76"/>
      <c r="S122" s="76"/>
      <c r="T122" s="76"/>
      <c r="U122" s="76"/>
      <c r="V122" s="116"/>
      <c r="W122" s="116"/>
      <c r="X122" s="28"/>
      <c r="Y122" s="76"/>
      <c r="Z122" s="76"/>
    </row>
    <row r="123" spans="2:26" ht="15.75" x14ac:dyDescent="0.25">
      <c r="B123" s="188"/>
      <c r="C123" s="188"/>
      <c r="D123" s="188"/>
      <c r="E123" s="186"/>
      <c r="F123" s="186"/>
      <c r="G123" s="186"/>
      <c r="H123" s="186"/>
      <c r="I123" s="186"/>
      <c r="J123" s="186"/>
      <c r="K123" s="186"/>
      <c r="L123" s="186"/>
      <c r="M123" s="186"/>
      <c r="N123" s="76"/>
      <c r="O123" s="76"/>
      <c r="P123" s="76"/>
      <c r="Q123" s="76"/>
      <c r="R123" s="76"/>
      <c r="S123" s="76"/>
      <c r="T123" s="76"/>
      <c r="U123" s="76"/>
      <c r="V123" s="116"/>
      <c r="W123" s="116"/>
      <c r="X123" s="28"/>
      <c r="Y123" s="76"/>
      <c r="Z123" s="76"/>
    </row>
    <row r="124" spans="2:26" ht="15.75" hidden="1" x14ac:dyDescent="0.25">
      <c r="B124" s="180"/>
      <c r="C124" s="180"/>
      <c r="D124" s="180"/>
      <c r="E124" s="186"/>
      <c r="F124" s="186"/>
      <c r="G124" s="186"/>
      <c r="H124" s="186"/>
      <c r="I124" s="186"/>
      <c r="J124" s="186"/>
      <c r="K124" s="186"/>
      <c r="L124" s="186"/>
      <c r="M124" s="186"/>
      <c r="N124" s="76"/>
      <c r="O124" s="76"/>
      <c r="P124" s="76"/>
      <c r="Q124" s="76"/>
      <c r="R124" s="76"/>
      <c r="S124" s="76"/>
      <c r="T124" s="76"/>
      <c r="U124" s="76"/>
      <c r="V124" s="116"/>
      <c r="W124" s="116"/>
      <c r="X124" s="28"/>
      <c r="Y124" s="76"/>
      <c r="Z124" s="76"/>
    </row>
    <row r="125" spans="2:26" ht="15.75" hidden="1" x14ac:dyDescent="0.25">
      <c r="B125" s="180"/>
      <c r="C125" s="180"/>
      <c r="D125" s="180"/>
      <c r="E125" s="186"/>
      <c r="F125" s="186"/>
      <c r="G125" s="186"/>
      <c r="H125" s="186"/>
      <c r="I125" s="186"/>
      <c r="J125" s="186"/>
      <c r="K125" s="186"/>
      <c r="L125" s="186"/>
      <c r="M125" s="186"/>
      <c r="N125" s="76"/>
      <c r="O125" s="76"/>
      <c r="P125" s="76"/>
      <c r="Q125" s="76"/>
      <c r="R125" s="76"/>
      <c r="S125" s="76"/>
      <c r="T125" s="76"/>
      <c r="U125" s="76"/>
      <c r="V125" s="116"/>
      <c r="W125" s="116"/>
      <c r="X125" s="28"/>
      <c r="Y125" s="76"/>
      <c r="Z125" s="76"/>
    </row>
    <row r="126" spans="2:26" ht="15.75" hidden="1" x14ac:dyDescent="0.25">
      <c r="B126" s="180"/>
      <c r="C126" s="180"/>
      <c r="D126" s="180"/>
      <c r="E126" s="186"/>
      <c r="F126" s="186"/>
      <c r="G126" s="186"/>
      <c r="H126" s="186"/>
      <c r="I126" s="186"/>
      <c r="J126" s="186"/>
      <c r="K126" s="186"/>
      <c r="L126" s="186"/>
      <c r="M126" s="186"/>
      <c r="N126" s="76"/>
      <c r="O126" s="76"/>
      <c r="P126" s="76"/>
      <c r="Q126" s="76"/>
      <c r="R126" s="76"/>
      <c r="S126" s="76"/>
      <c r="T126" s="76"/>
      <c r="U126" s="76"/>
      <c r="V126" s="116"/>
      <c r="W126" s="116"/>
      <c r="X126" s="28"/>
      <c r="Y126" s="76"/>
      <c r="Z126" s="76"/>
    </row>
    <row r="127" spans="2:26" ht="15.75" hidden="1" x14ac:dyDescent="0.25">
      <c r="B127" s="180"/>
      <c r="C127" s="180"/>
      <c r="D127" s="180"/>
      <c r="E127" s="186"/>
      <c r="F127" s="186"/>
      <c r="G127" s="186"/>
      <c r="H127" s="186"/>
      <c r="I127" s="186"/>
      <c r="J127" s="186"/>
      <c r="K127" s="186"/>
      <c r="L127" s="186"/>
      <c r="M127" s="186"/>
      <c r="N127" s="76"/>
      <c r="O127" s="76"/>
      <c r="P127" s="76"/>
      <c r="Q127" s="76"/>
      <c r="R127" s="76"/>
      <c r="S127" s="76"/>
      <c r="T127" s="76"/>
      <c r="U127" s="76"/>
      <c r="V127" s="116"/>
      <c r="W127" s="116"/>
      <c r="X127" s="28"/>
      <c r="Y127" s="76"/>
      <c r="Z127" s="76"/>
    </row>
    <row r="128" spans="2:26" ht="15.75" hidden="1" x14ac:dyDescent="0.25">
      <c r="B128" s="180"/>
      <c r="C128" s="180"/>
      <c r="D128" s="180"/>
      <c r="E128" s="186"/>
      <c r="F128" s="186"/>
      <c r="G128" s="186"/>
      <c r="H128" s="186"/>
      <c r="I128" s="186"/>
      <c r="J128" s="186"/>
      <c r="K128" s="186"/>
      <c r="L128" s="186"/>
      <c r="M128" s="186"/>
      <c r="N128" s="76"/>
      <c r="O128" s="76"/>
      <c r="P128" s="76"/>
      <c r="Q128" s="76"/>
      <c r="R128" s="76"/>
      <c r="S128" s="76"/>
      <c r="T128" s="76"/>
      <c r="U128" s="76"/>
      <c r="V128" s="116"/>
      <c r="W128" s="116"/>
      <c r="X128" s="28"/>
      <c r="Y128" s="76"/>
      <c r="Z128" s="76"/>
    </row>
    <row r="129" spans="2:26" ht="15.75" hidden="1" x14ac:dyDescent="0.25">
      <c r="B129" s="180"/>
      <c r="C129" s="180"/>
      <c r="D129" s="180"/>
      <c r="E129" s="186"/>
      <c r="F129" s="186"/>
      <c r="G129" s="186"/>
      <c r="H129" s="186"/>
      <c r="I129" s="186"/>
      <c r="J129" s="186"/>
      <c r="K129" s="186"/>
      <c r="L129" s="186"/>
      <c r="M129" s="186"/>
      <c r="N129" s="76"/>
      <c r="O129" s="76"/>
      <c r="P129" s="76"/>
      <c r="Q129" s="76"/>
      <c r="R129" s="76"/>
      <c r="S129" s="76"/>
      <c r="T129" s="76"/>
      <c r="U129" s="76"/>
      <c r="V129" s="116"/>
      <c r="W129" s="116"/>
      <c r="X129" s="28"/>
      <c r="Y129" s="76"/>
      <c r="Z129" s="76"/>
    </row>
    <row r="130" spans="2:26" ht="15.75" hidden="1" x14ac:dyDescent="0.25">
      <c r="B130" s="188"/>
      <c r="C130" s="188"/>
      <c r="D130" s="188"/>
      <c r="E130" s="186"/>
      <c r="F130" s="186"/>
      <c r="G130" s="186"/>
      <c r="H130" s="186"/>
      <c r="I130" s="186"/>
      <c r="J130" s="186"/>
      <c r="K130" s="186"/>
      <c r="L130" s="186"/>
      <c r="M130" s="186"/>
      <c r="N130" s="76"/>
      <c r="O130" s="76"/>
      <c r="P130" s="76"/>
      <c r="Q130" s="76"/>
      <c r="R130" s="76"/>
      <c r="S130" s="76"/>
      <c r="T130" s="76"/>
      <c r="U130" s="76"/>
      <c r="V130" s="116"/>
      <c r="W130" s="116"/>
      <c r="X130" s="28"/>
      <c r="Y130" s="76"/>
      <c r="Z130" s="76"/>
    </row>
    <row r="131" spans="2:26" ht="15.75" hidden="1" x14ac:dyDescent="0.25">
      <c r="B131" s="188"/>
      <c r="C131" s="188"/>
      <c r="D131" s="188"/>
      <c r="E131" s="186"/>
      <c r="F131" s="186"/>
      <c r="G131" s="186"/>
      <c r="H131" s="186"/>
      <c r="I131" s="186"/>
      <c r="J131" s="186"/>
      <c r="K131" s="186"/>
      <c r="L131" s="186"/>
      <c r="M131" s="186"/>
      <c r="N131" s="76"/>
      <c r="O131" s="76"/>
      <c r="P131" s="76"/>
      <c r="Q131" s="76"/>
      <c r="R131" s="76"/>
      <c r="S131" s="76"/>
      <c r="T131" s="76"/>
      <c r="U131" s="76"/>
      <c r="V131" s="116"/>
      <c r="W131" s="116"/>
      <c r="X131" s="28"/>
      <c r="Y131" s="76"/>
      <c r="Z131" s="76"/>
    </row>
    <row r="132" spans="2:26" ht="15.75" hidden="1" x14ac:dyDescent="0.25">
      <c r="B132" s="180"/>
      <c r="C132" s="180"/>
      <c r="D132" s="180"/>
      <c r="E132" s="186"/>
      <c r="F132" s="186"/>
      <c r="G132" s="186"/>
      <c r="H132" s="186"/>
      <c r="I132" s="186"/>
      <c r="J132" s="186"/>
      <c r="K132" s="186"/>
      <c r="L132" s="186"/>
      <c r="M132" s="186"/>
      <c r="N132" s="76"/>
      <c r="O132" s="76"/>
      <c r="P132" s="76"/>
      <c r="Q132" s="76"/>
      <c r="R132" s="76"/>
      <c r="S132" s="76"/>
      <c r="T132" s="76"/>
      <c r="U132" s="76"/>
      <c r="V132" s="116"/>
      <c r="W132" s="116"/>
      <c r="X132" s="28"/>
      <c r="Y132" s="76"/>
      <c r="Z132" s="76"/>
    </row>
    <row r="133" spans="2:26" ht="15.75" x14ac:dyDescent="0.25">
      <c r="B133" s="188" t="s">
        <v>177</v>
      </c>
      <c r="C133" s="188"/>
      <c r="D133" s="188"/>
      <c r="E133" s="186"/>
      <c r="F133" s="186"/>
      <c r="G133" s="186"/>
      <c r="H133" s="186"/>
      <c r="I133" s="186"/>
      <c r="J133" s="186"/>
      <c r="K133" s="186"/>
      <c r="L133" s="186"/>
      <c r="M133" s="186"/>
      <c r="N133" s="76"/>
      <c r="O133" s="76"/>
      <c r="P133" s="76"/>
      <c r="Q133" s="76"/>
      <c r="R133" s="76"/>
      <c r="S133" s="76"/>
      <c r="T133" s="76"/>
      <c r="U133" s="76"/>
      <c r="V133" s="116"/>
      <c r="W133" s="116"/>
      <c r="X133" s="28"/>
      <c r="Y133" s="76"/>
      <c r="Z133" s="76"/>
    </row>
    <row r="134" spans="2:26" ht="15.75" hidden="1" x14ac:dyDescent="0.25">
      <c r="B134" s="188"/>
      <c r="C134" s="188"/>
      <c r="D134" s="188"/>
      <c r="E134" s="186"/>
      <c r="F134" s="186"/>
      <c r="G134" s="186"/>
      <c r="H134" s="186"/>
      <c r="I134" s="186"/>
      <c r="J134" s="186"/>
      <c r="K134" s="186"/>
      <c r="L134" s="186"/>
      <c r="M134" s="186"/>
      <c r="N134" s="76"/>
      <c r="O134" s="76"/>
      <c r="P134" s="76"/>
      <c r="Q134" s="76"/>
      <c r="R134" s="76"/>
      <c r="S134" s="76"/>
      <c r="T134" s="76"/>
      <c r="U134" s="76"/>
      <c r="V134" s="116"/>
      <c r="W134" s="116"/>
      <c r="X134" s="28"/>
      <c r="Y134" s="76"/>
      <c r="Z134" s="76"/>
    </row>
    <row r="135" spans="2:26" ht="15.75" hidden="1" x14ac:dyDescent="0.25">
      <c r="B135" s="188"/>
      <c r="C135" s="188"/>
      <c r="D135" s="188"/>
      <c r="E135" s="189"/>
      <c r="F135" s="186"/>
      <c r="G135" s="186"/>
      <c r="H135" s="186"/>
      <c r="I135" s="186"/>
      <c r="J135" s="186"/>
      <c r="K135" s="186"/>
      <c r="L135" s="186"/>
      <c r="M135" s="186"/>
      <c r="N135" s="76"/>
      <c r="O135" s="76"/>
      <c r="P135" s="76"/>
      <c r="Q135" s="76"/>
      <c r="R135" s="76"/>
      <c r="S135" s="76"/>
      <c r="T135" s="76"/>
      <c r="U135" s="76"/>
      <c r="V135" s="116"/>
      <c r="W135" s="116"/>
      <c r="X135" s="28"/>
      <c r="Y135" s="76"/>
      <c r="Z135" s="76"/>
    </row>
    <row r="136" spans="2:26" ht="15.75" hidden="1" x14ac:dyDescent="0.25">
      <c r="B136" s="188"/>
      <c r="C136" s="188"/>
      <c r="D136" s="188"/>
      <c r="E136" s="186"/>
      <c r="F136" s="186"/>
      <c r="G136" s="186"/>
      <c r="H136" s="186"/>
      <c r="I136" s="186"/>
      <c r="J136" s="186"/>
      <c r="K136" s="186"/>
      <c r="L136" s="186"/>
      <c r="M136" s="186"/>
      <c r="N136" s="76"/>
      <c r="O136" s="76"/>
      <c r="P136" s="76"/>
      <c r="Q136" s="76"/>
      <c r="R136" s="76"/>
      <c r="S136" s="76"/>
      <c r="T136" s="76"/>
      <c r="U136" s="76"/>
      <c r="V136" s="116"/>
      <c r="W136" s="116"/>
      <c r="X136" s="28"/>
      <c r="Y136" s="76"/>
      <c r="Z136" s="76"/>
    </row>
    <row r="137" spans="2:26" ht="15.75" hidden="1" x14ac:dyDescent="0.25">
      <c r="B137" s="188"/>
      <c r="C137" s="188"/>
      <c r="D137" s="188"/>
      <c r="E137" s="186"/>
      <c r="F137" s="186"/>
      <c r="G137" s="186"/>
      <c r="H137" s="186"/>
      <c r="I137" s="186"/>
      <c r="J137" s="186"/>
      <c r="K137" s="186"/>
      <c r="L137" s="186"/>
      <c r="M137" s="186"/>
      <c r="N137" s="76"/>
      <c r="O137" s="76"/>
      <c r="P137" s="76"/>
      <c r="Q137" s="76"/>
      <c r="R137" s="76"/>
      <c r="S137" s="76"/>
      <c r="T137" s="76"/>
      <c r="U137" s="76"/>
      <c r="V137" s="116"/>
      <c r="W137" s="116"/>
      <c r="X137" s="28"/>
      <c r="Y137" s="76"/>
      <c r="Z137" s="76"/>
    </row>
    <row r="138" spans="2:26" ht="15.75" hidden="1" x14ac:dyDescent="0.25">
      <c r="B138" s="188"/>
      <c r="C138" s="188"/>
      <c r="D138" s="188"/>
      <c r="E138" s="186"/>
      <c r="F138" s="186"/>
      <c r="G138" s="186"/>
      <c r="H138" s="186"/>
      <c r="I138" s="186"/>
      <c r="J138" s="186"/>
      <c r="K138" s="186"/>
      <c r="L138" s="186"/>
      <c r="M138" s="186"/>
      <c r="N138" s="76"/>
      <c r="O138" s="76"/>
      <c r="P138" s="76"/>
      <c r="Q138" s="76"/>
      <c r="R138" s="76"/>
      <c r="S138" s="76"/>
      <c r="T138" s="76"/>
      <c r="U138" s="76"/>
      <c r="V138" s="116"/>
      <c r="W138" s="116"/>
      <c r="X138" s="28"/>
      <c r="Y138" s="76"/>
      <c r="Z138" s="76"/>
    </row>
    <row r="139" spans="2:26" ht="15.75" hidden="1" x14ac:dyDescent="0.25">
      <c r="B139" s="188"/>
      <c r="C139" s="188"/>
      <c r="D139" s="188"/>
      <c r="E139" s="186"/>
      <c r="F139" s="186"/>
      <c r="G139" s="186"/>
      <c r="H139" s="186"/>
      <c r="I139" s="186"/>
      <c r="J139" s="186"/>
      <c r="K139" s="186"/>
      <c r="L139" s="186"/>
      <c r="M139" s="186"/>
      <c r="N139" s="76"/>
      <c r="O139" s="76"/>
      <c r="P139" s="76"/>
      <c r="Q139" s="76"/>
      <c r="R139" s="76"/>
      <c r="S139" s="76"/>
      <c r="T139" s="76"/>
      <c r="U139" s="76"/>
      <c r="V139" s="116"/>
      <c r="W139" s="116"/>
      <c r="X139" s="28"/>
      <c r="Y139" s="76"/>
      <c r="Z139" s="76"/>
    </row>
    <row r="140" spans="2:26" ht="15.75" hidden="1" x14ac:dyDescent="0.25">
      <c r="B140" s="188"/>
      <c r="C140" s="188"/>
      <c r="D140" s="188"/>
      <c r="E140" s="186"/>
      <c r="F140" s="186"/>
      <c r="G140" s="186"/>
      <c r="H140" s="186"/>
      <c r="I140" s="186"/>
      <c r="J140" s="186"/>
      <c r="K140" s="186"/>
      <c r="L140" s="186"/>
      <c r="M140" s="186"/>
      <c r="N140" s="76"/>
      <c r="O140" s="76"/>
      <c r="P140" s="76"/>
      <c r="Q140" s="76"/>
      <c r="R140" s="76"/>
      <c r="S140" s="76"/>
      <c r="T140" s="76"/>
      <c r="U140" s="76"/>
      <c r="V140" s="116"/>
      <c r="W140" s="116"/>
      <c r="X140" s="28"/>
      <c r="Y140" s="76"/>
      <c r="Z140" s="76"/>
    </row>
    <row r="141" spans="2:26" ht="15.75" hidden="1" x14ac:dyDescent="0.25">
      <c r="B141" s="188"/>
      <c r="C141" s="188"/>
      <c r="D141" s="188"/>
      <c r="E141" s="186"/>
      <c r="F141" s="186"/>
      <c r="G141" s="186"/>
      <c r="H141" s="186"/>
      <c r="I141" s="186"/>
      <c r="J141" s="186"/>
      <c r="K141" s="186"/>
      <c r="L141" s="186"/>
      <c r="M141" s="186"/>
      <c r="N141" s="76"/>
      <c r="O141" s="76"/>
      <c r="P141" s="76"/>
      <c r="Q141" s="76"/>
      <c r="R141" s="76"/>
      <c r="S141" s="76"/>
      <c r="T141" s="76"/>
      <c r="U141" s="76"/>
      <c r="V141" s="116"/>
      <c r="W141" s="116"/>
      <c r="X141" s="28"/>
      <c r="Y141" s="76"/>
      <c r="Z141" s="76"/>
    </row>
    <row r="142" spans="2:26" ht="15.75" hidden="1" x14ac:dyDescent="0.25">
      <c r="B142" s="188"/>
      <c r="C142" s="188"/>
      <c r="D142" s="188"/>
      <c r="E142" s="186"/>
      <c r="F142" s="186"/>
      <c r="G142" s="186"/>
      <c r="H142" s="186"/>
      <c r="I142" s="186"/>
      <c r="J142" s="186"/>
      <c r="K142" s="186"/>
      <c r="L142" s="186"/>
      <c r="M142" s="186"/>
      <c r="N142" s="76"/>
      <c r="O142" s="76"/>
      <c r="P142" s="76"/>
      <c r="Q142" s="76"/>
      <c r="R142" s="76"/>
      <c r="S142" s="76"/>
      <c r="T142" s="76"/>
      <c r="U142" s="76"/>
      <c r="V142" s="116"/>
      <c r="W142" s="116"/>
      <c r="X142" s="28"/>
      <c r="Y142" s="76"/>
      <c r="Z142" s="76"/>
    </row>
    <row r="143" spans="2:26" ht="15.75" x14ac:dyDescent="0.25">
      <c r="B143" s="21" t="s">
        <v>178</v>
      </c>
      <c r="C143" s="21"/>
      <c r="D143" s="21"/>
      <c r="E143" s="186"/>
      <c r="F143" s="186"/>
      <c r="G143" s="186"/>
      <c r="H143" s="186"/>
      <c r="I143" s="186"/>
      <c r="J143" s="186"/>
      <c r="K143" s="186"/>
      <c r="L143" s="186"/>
      <c r="M143" s="186"/>
      <c r="N143" s="76"/>
      <c r="O143" s="76"/>
      <c r="P143" s="76"/>
      <c r="Q143" s="76"/>
      <c r="R143" s="76"/>
      <c r="S143" s="76"/>
      <c r="T143" s="76"/>
      <c r="U143" s="76"/>
      <c r="V143" s="116"/>
      <c r="W143" s="116"/>
      <c r="X143" s="28"/>
      <c r="Y143" s="76"/>
      <c r="Z143" s="76"/>
    </row>
    <row r="144" spans="2:26" ht="15.75" x14ac:dyDescent="0.25">
      <c r="B144" s="184"/>
      <c r="C144" s="184"/>
      <c r="D144" s="184"/>
      <c r="E144" s="185"/>
      <c r="F144" s="186"/>
      <c r="G144" s="186"/>
      <c r="H144" s="186"/>
      <c r="I144" s="186"/>
      <c r="J144" s="186"/>
      <c r="K144" s="186"/>
      <c r="L144" s="186"/>
      <c r="M144" s="186"/>
      <c r="N144" s="76"/>
      <c r="O144" s="76"/>
      <c r="P144" s="76"/>
      <c r="Q144" s="76"/>
      <c r="R144" s="76"/>
      <c r="S144" s="76"/>
      <c r="T144" s="76"/>
      <c r="U144" s="76"/>
      <c r="V144" s="116"/>
      <c r="W144" s="116"/>
      <c r="X144" s="28"/>
      <c r="Y144" s="76"/>
      <c r="Z144" s="76"/>
    </row>
    <row r="145" spans="2:26" ht="21.75" customHeight="1" x14ac:dyDescent="0.25">
      <c r="B145" s="188" t="s">
        <v>179</v>
      </c>
      <c r="C145" s="188"/>
      <c r="D145" s="188"/>
      <c r="E145" s="188"/>
      <c r="F145" s="188"/>
      <c r="G145" s="186"/>
      <c r="H145" s="186"/>
      <c r="I145" s="186"/>
      <c r="J145" s="186"/>
      <c r="K145" s="186"/>
      <c r="L145" s="186"/>
      <c r="M145" s="186"/>
      <c r="N145" s="76"/>
      <c r="O145" s="76"/>
      <c r="P145" s="76"/>
      <c r="Q145" s="76"/>
      <c r="R145" s="76"/>
      <c r="S145" s="76"/>
      <c r="T145" s="76"/>
      <c r="U145" s="76"/>
      <c r="V145" s="116"/>
      <c r="W145" s="116"/>
      <c r="X145" s="28"/>
      <c r="Y145" s="76"/>
      <c r="Z145" s="76"/>
    </row>
    <row r="146" spans="2:26" ht="15.75" x14ac:dyDescent="0.25">
      <c r="B146" s="188" t="s">
        <v>180</v>
      </c>
      <c r="C146" s="188"/>
      <c r="D146" s="188"/>
      <c r="E146" s="188"/>
      <c r="F146" s="188"/>
      <c r="G146" s="186"/>
      <c r="H146" s="186"/>
      <c r="I146" s="186"/>
      <c r="J146" s="186"/>
      <c r="K146" s="186"/>
      <c r="L146" s="186"/>
      <c r="M146" s="186"/>
      <c r="N146" s="76"/>
      <c r="O146" s="76"/>
      <c r="P146" s="76"/>
      <c r="Q146" s="76"/>
      <c r="R146" s="76"/>
      <c r="S146" s="76"/>
      <c r="T146" s="76"/>
      <c r="U146" s="76"/>
      <c r="V146" s="116"/>
      <c r="W146" s="116"/>
      <c r="X146" s="28"/>
      <c r="Y146" s="76"/>
      <c r="Z146" s="76"/>
    </row>
    <row r="147" spans="2:26" ht="15.75" x14ac:dyDescent="0.25">
      <c r="E147" s="1"/>
      <c r="F147" s="1"/>
      <c r="G147" s="1"/>
      <c r="H147" s="186"/>
      <c r="I147" s="186"/>
      <c r="J147" s="186"/>
      <c r="K147" s="186"/>
      <c r="L147" s="186"/>
      <c r="M147" s="186"/>
      <c r="N147" s="76"/>
      <c r="O147" s="76"/>
      <c r="P147" s="76"/>
      <c r="Q147" s="76"/>
      <c r="R147" s="76"/>
      <c r="S147" s="76"/>
      <c r="T147" s="76"/>
      <c r="U147" s="76"/>
      <c r="V147" s="116"/>
      <c r="W147" s="116"/>
      <c r="X147" s="28"/>
      <c r="Y147" s="76"/>
      <c r="Z147" s="76"/>
    </row>
    <row r="148" spans="2:26" ht="15.75" x14ac:dyDescent="0.25">
      <c r="B148" s="188" t="s">
        <v>181</v>
      </c>
      <c r="C148" s="188"/>
      <c r="D148" s="188"/>
      <c r="E148" s="188"/>
      <c r="F148" s="188"/>
      <c r="G148" s="186"/>
      <c r="H148" s="186"/>
      <c r="I148" s="186"/>
      <c r="J148" s="186"/>
      <c r="K148" s="186"/>
      <c r="L148" s="186"/>
      <c r="M148" s="186"/>
      <c r="N148" s="76"/>
      <c r="O148" s="76"/>
      <c r="P148" s="76"/>
      <c r="Q148" s="76"/>
      <c r="R148" s="76"/>
      <c r="S148" s="76"/>
      <c r="T148" s="76"/>
      <c r="U148" s="76"/>
      <c r="V148" s="116"/>
      <c r="W148" s="116"/>
      <c r="X148" s="28"/>
      <c r="Y148" s="76"/>
      <c r="Z148" s="76"/>
    </row>
    <row r="149" spans="2:26" ht="15.75" x14ac:dyDescent="0.25">
      <c r="B149" s="188" t="s">
        <v>182</v>
      </c>
      <c r="C149" s="188"/>
      <c r="D149" s="188"/>
      <c r="E149" s="188"/>
      <c r="F149" s="188"/>
      <c r="G149" s="186"/>
      <c r="H149" s="186"/>
      <c r="I149" s="186"/>
      <c r="J149" s="186"/>
      <c r="K149" s="186"/>
      <c r="L149" s="186"/>
      <c r="M149" s="186"/>
      <c r="N149" s="76"/>
      <c r="O149" s="76"/>
      <c r="P149" s="76"/>
      <c r="Q149" s="76"/>
      <c r="R149" s="76"/>
      <c r="S149" s="76"/>
      <c r="T149" s="76"/>
      <c r="U149" s="76"/>
      <c r="V149" s="116"/>
      <c r="W149" s="116"/>
      <c r="X149" s="28"/>
      <c r="Y149" s="76"/>
      <c r="Z149" s="76"/>
    </row>
    <row r="150" spans="2:26" ht="15.75" x14ac:dyDescent="0.25">
      <c r="B150" s="188" t="s">
        <v>183</v>
      </c>
      <c r="C150" s="188"/>
      <c r="D150" s="188"/>
      <c r="E150" s="188"/>
      <c r="F150" s="188"/>
      <c r="G150" s="186"/>
      <c r="H150" s="186"/>
      <c r="I150" s="186"/>
      <c r="J150" s="186"/>
      <c r="K150" s="186"/>
      <c r="L150" s="186"/>
      <c r="M150" s="186"/>
      <c r="N150" s="76"/>
      <c r="O150" s="76"/>
      <c r="P150" s="76"/>
      <c r="Q150" s="76"/>
      <c r="R150" s="76"/>
      <c r="S150" s="76"/>
      <c r="T150" s="76"/>
      <c r="U150" s="76"/>
      <c r="V150" s="116"/>
      <c r="W150" s="116"/>
      <c r="X150" s="28"/>
      <c r="Y150" s="76"/>
      <c r="Z150" s="76"/>
    </row>
  </sheetData>
  <mergeCells count="4">
    <mergeCell ref="E16:F16"/>
    <mergeCell ref="G16:H16"/>
    <mergeCell ref="I16:J16"/>
    <mergeCell ref="B3:D3"/>
  </mergeCells>
  <dataValidations disablePrompts="1" count="14">
    <dataValidation allowBlank="1" showErrorMessage="1" prompt="Въвежда се началната дата за периода само с цифри и разделител &quot;.&quot; или &quot;-&quot;, без букви за година и точки."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H33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69:H65569 JC65569:JD65569 SY65569:SZ65569 ACU65569:ACV65569 AMQ65569:AMR65569 AWM65569:AWN65569 BGI65569:BGJ65569 BQE65569:BQF65569 CAA65569:CAB65569 CJW65569:CJX65569 CTS65569:CTT65569 DDO65569:DDP65569 DNK65569:DNL65569 DXG65569:DXH65569 EHC65569:EHD65569 EQY65569:EQZ65569 FAU65569:FAV65569 FKQ65569:FKR65569 FUM65569:FUN65569 GEI65569:GEJ65569 GOE65569:GOF65569 GYA65569:GYB65569 HHW65569:HHX65569 HRS65569:HRT65569 IBO65569:IBP65569 ILK65569:ILL65569 IVG65569:IVH65569 JFC65569:JFD65569 JOY65569:JOZ65569 JYU65569:JYV65569 KIQ65569:KIR65569 KSM65569:KSN65569 LCI65569:LCJ65569 LME65569:LMF65569 LWA65569:LWB65569 MFW65569:MFX65569 MPS65569:MPT65569 MZO65569:MZP65569 NJK65569:NJL65569 NTG65569:NTH65569 ODC65569:ODD65569 OMY65569:OMZ65569 OWU65569:OWV65569 PGQ65569:PGR65569 PQM65569:PQN65569 QAI65569:QAJ65569 QKE65569:QKF65569 QUA65569:QUB65569 RDW65569:RDX65569 RNS65569:RNT65569 RXO65569:RXP65569 SHK65569:SHL65569 SRG65569:SRH65569 TBC65569:TBD65569 TKY65569:TKZ65569 TUU65569:TUV65569 UEQ65569:UER65569 UOM65569:UON65569 UYI65569:UYJ65569 VIE65569:VIF65569 VSA65569:VSB65569 WBW65569:WBX65569 WLS65569:WLT65569 WVO65569:WVP65569 G131105:H131105 JC131105:JD131105 SY131105:SZ131105 ACU131105:ACV131105 AMQ131105:AMR131105 AWM131105:AWN131105 BGI131105:BGJ131105 BQE131105:BQF131105 CAA131105:CAB131105 CJW131105:CJX131105 CTS131105:CTT131105 DDO131105:DDP131105 DNK131105:DNL131105 DXG131105:DXH131105 EHC131105:EHD131105 EQY131105:EQZ131105 FAU131105:FAV131105 FKQ131105:FKR131105 FUM131105:FUN131105 GEI131105:GEJ131105 GOE131105:GOF131105 GYA131105:GYB131105 HHW131105:HHX131105 HRS131105:HRT131105 IBO131105:IBP131105 ILK131105:ILL131105 IVG131105:IVH131105 JFC131105:JFD131105 JOY131105:JOZ131105 JYU131105:JYV131105 KIQ131105:KIR131105 KSM131105:KSN131105 LCI131105:LCJ131105 LME131105:LMF131105 LWA131105:LWB131105 MFW131105:MFX131105 MPS131105:MPT131105 MZO131105:MZP131105 NJK131105:NJL131105 NTG131105:NTH131105 ODC131105:ODD131105 OMY131105:OMZ131105 OWU131105:OWV131105 PGQ131105:PGR131105 PQM131105:PQN131105 QAI131105:QAJ131105 QKE131105:QKF131105 QUA131105:QUB131105 RDW131105:RDX131105 RNS131105:RNT131105 RXO131105:RXP131105 SHK131105:SHL131105 SRG131105:SRH131105 TBC131105:TBD131105 TKY131105:TKZ131105 TUU131105:TUV131105 UEQ131105:UER131105 UOM131105:UON131105 UYI131105:UYJ131105 VIE131105:VIF131105 VSA131105:VSB131105 WBW131105:WBX131105 WLS131105:WLT131105 WVO131105:WVP131105 G196641:H196641 JC196641:JD196641 SY196641:SZ196641 ACU196641:ACV196641 AMQ196641:AMR196641 AWM196641:AWN196641 BGI196641:BGJ196641 BQE196641:BQF196641 CAA196641:CAB196641 CJW196641:CJX196641 CTS196641:CTT196641 DDO196641:DDP196641 DNK196641:DNL196641 DXG196641:DXH196641 EHC196641:EHD196641 EQY196641:EQZ196641 FAU196641:FAV196641 FKQ196641:FKR196641 FUM196641:FUN196641 GEI196641:GEJ196641 GOE196641:GOF196641 GYA196641:GYB196641 HHW196641:HHX196641 HRS196641:HRT196641 IBO196641:IBP196641 ILK196641:ILL196641 IVG196641:IVH196641 JFC196641:JFD196641 JOY196641:JOZ196641 JYU196641:JYV196641 KIQ196641:KIR196641 KSM196641:KSN196641 LCI196641:LCJ196641 LME196641:LMF196641 LWA196641:LWB196641 MFW196641:MFX196641 MPS196641:MPT196641 MZO196641:MZP196641 NJK196641:NJL196641 NTG196641:NTH196641 ODC196641:ODD196641 OMY196641:OMZ196641 OWU196641:OWV196641 PGQ196641:PGR196641 PQM196641:PQN196641 QAI196641:QAJ196641 QKE196641:QKF196641 QUA196641:QUB196641 RDW196641:RDX196641 RNS196641:RNT196641 RXO196641:RXP196641 SHK196641:SHL196641 SRG196641:SRH196641 TBC196641:TBD196641 TKY196641:TKZ196641 TUU196641:TUV196641 UEQ196641:UER196641 UOM196641:UON196641 UYI196641:UYJ196641 VIE196641:VIF196641 VSA196641:VSB196641 WBW196641:WBX196641 WLS196641:WLT196641 WVO196641:WVP196641 G262177:H262177 JC262177:JD262177 SY262177:SZ262177 ACU262177:ACV262177 AMQ262177:AMR262177 AWM262177:AWN262177 BGI262177:BGJ262177 BQE262177:BQF262177 CAA262177:CAB262177 CJW262177:CJX262177 CTS262177:CTT262177 DDO262177:DDP262177 DNK262177:DNL262177 DXG262177:DXH262177 EHC262177:EHD262177 EQY262177:EQZ262177 FAU262177:FAV262177 FKQ262177:FKR262177 FUM262177:FUN262177 GEI262177:GEJ262177 GOE262177:GOF262177 GYA262177:GYB262177 HHW262177:HHX262177 HRS262177:HRT262177 IBO262177:IBP262177 ILK262177:ILL262177 IVG262177:IVH262177 JFC262177:JFD262177 JOY262177:JOZ262177 JYU262177:JYV262177 KIQ262177:KIR262177 KSM262177:KSN262177 LCI262177:LCJ262177 LME262177:LMF262177 LWA262177:LWB262177 MFW262177:MFX262177 MPS262177:MPT262177 MZO262177:MZP262177 NJK262177:NJL262177 NTG262177:NTH262177 ODC262177:ODD262177 OMY262177:OMZ262177 OWU262177:OWV262177 PGQ262177:PGR262177 PQM262177:PQN262177 QAI262177:QAJ262177 QKE262177:QKF262177 QUA262177:QUB262177 RDW262177:RDX262177 RNS262177:RNT262177 RXO262177:RXP262177 SHK262177:SHL262177 SRG262177:SRH262177 TBC262177:TBD262177 TKY262177:TKZ262177 TUU262177:TUV262177 UEQ262177:UER262177 UOM262177:UON262177 UYI262177:UYJ262177 VIE262177:VIF262177 VSA262177:VSB262177 WBW262177:WBX262177 WLS262177:WLT262177 WVO262177:WVP262177 G327713:H327713 JC327713:JD327713 SY327713:SZ327713 ACU327713:ACV327713 AMQ327713:AMR327713 AWM327713:AWN327713 BGI327713:BGJ327713 BQE327713:BQF327713 CAA327713:CAB327713 CJW327713:CJX327713 CTS327713:CTT327713 DDO327713:DDP327713 DNK327713:DNL327713 DXG327713:DXH327713 EHC327713:EHD327713 EQY327713:EQZ327713 FAU327713:FAV327713 FKQ327713:FKR327713 FUM327713:FUN327713 GEI327713:GEJ327713 GOE327713:GOF327713 GYA327713:GYB327713 HHW327713:HHX327713 HRS327713:HRT327713 IBO327713:IBP327713 ILK327713:ILL327713 IVG327713:IVH327713 JFC327713:JFD327713 JOY327713:JOZ327713 JYU327713:JYV327713 KIQ327713:KIR327713 KSM327713:KSN327713 LCI327713:LCJ327713 LME327713:LMF327713 LWA327713:LWB327713 MFW327713:MFX327713 MPS327713:MPT327713 MZO327713:MZP327713 NJK327713:NJL327713 NTG327713:NTH327713 ODC327713:ODD327713 OMY327713:OMZ327713 OWU327713:OWV327713 PGQ327713:PGR327713 PQM327713:PQN327713 QAI327713:QAJ327713 QKE327713:QKF327713 QUA327713:QUB327713 RDW327713:RDX327713 RNS327713:RNT327713 RXO327713:RXP327713 SHK327713:SHL327713 SRG327713:SRH327713 TBC327713:TBD327713 TKY327713:TKZ327713 TUU327713:TUV327713 UEQ327713:UER327713 UOM327713:UON327713 UYI327713:UYJ327713 VIE327713:VIF327713 VSA327713:VSB327713 WBW327713:WBX327713 WLS327713:WLT327713 WVO327713:WVP327713 G393249:H393249 JC393249:JD393249 SY393249:SZ393249 ACU393249:ACV393249 AMQ393249:AMR393249 AWM393249:AWN393249 BGI393249:BGJ393249 BQE393249:BQF393249 CAA393249:CAB393249 CJW393249:CJX393249 CTS393249:CTT393249 DDO393249:DDP393249 DNK393249:DNL393249 DXG393249:DXH393249 EHC393249:EHD393249 EQY393249:EQZ393249 FAU393249:FAV393249 FKQ393249:FKR393249 FUM393249:FUN393249 GEI393249:GEJ393249 GOE393249:GOF393249 GYA393249:GYB393249 HHW393249:HHX393249 HRS393249:HRT393249 IBO393249:IBP393249 ILK393249:ILL393249 IVG393249:IVH393249 JFC393249:JFD393249 JOY393249:JOZ393249 JYU393249:JYV393249 KIQ393249:KIR393249 KSM393249:KSN393249 LCI393249:LCJ393249 LME393249:LMF393249 LWA393249:LWB393249 MFW393249:MFX393249 MPS393249:MPT393249 MZO393249:MZP393249 NJK393249:NJL393249 NTG393249:NTH393249 ODC393249:ODD393249 OMY393249:OMZ393249 OWU393249:OWV393249 PGQ393249:PGR393249 PQM393249:PQN393249 QAI393249:QAJ393249 QKE393249:QKF393249 QUA393249:QUB393249 RDW393249:RDX393249 RNS393249:RNT393249 RXO393249:RXP393249 SHK393249:SHL393249 SRG393249:SRH393249 TBC393249:TBD393249 TKY393249:TKZ393249 TUU393249:TUV393249 UEQ393249:UER393249 UOM393249:UON393249 UYI393249:UYJ393249 VIE393249:VIF393249 VSA393249:VSB393249 WBW393249:WBX393249 WLS393249:WLT393249 WVO393249:WVP393249 G458785:H458785 JC458785:JD458785 SY458785:SZ458785 ACU458785:ACV458785 AMQ458785:AMR458785 AWM458785:AWN458785 BGI458785:BGJ458785 BQE458785:BQF458785 CAA458785:CAB458785 CJW458785:CJX458785 CTS458785:CTT458785 DDO458785:DDP458785 DNK458785:DNL458785 DXG458785:DXH458785 EHC458785:EHD458785 EQY458785:EQZ458785 FAU458785:FAV458785 FKQ458785:FKR458785 FUM458785:FUN458785 GEI458785:GEJ458785 GOE458785:GOF458785 GYA458785:GYB458785 HHW458785:HHX458785 HRS458785:HRT458785 IBO458785:IBP458785 ILK458785:ILL458785 IVG458785:IVH458785 JFC458785:JFD458785 JOY458785:JOZ458785 JYU458785:JYV458785 KIQ458785:KIR458785 KSM458785:KSN458785 LCI458785:LCJ458785 LME458785:LMF458785 LWA458785:LWB458785 MFW458785:MFX458785 MPS458785:MPT458785 MZO458785:MZP458785 NJK458785:NJL458785 NTG458785:NTH458785 ODC458785:ODD458785 OMY458785:OMZ458785 OWU458785:OWV458785 PGQ458785:PGR458785 PQM458785:PQN458785 QAI458785:QAJ458785 QKE458785:QKF458785 QUA458785:QUB458785 RDW458785:RDX458785 RNS458785:RNT458785 RXO458785:RXP458785 SHK458785:SHL458785 SRG458785:SRH458785 TBC458785:TBD458785 TKY458785:TKZ458785 TUU458785:TUV458785 UEQ458785:UER458785 UOM458785:UON458785 UYI458785:UYJ458785 VIE458785:VIF458785 VSA458785:VSB458785 WBW458785:WBX458785 WLS458785:WLT458785 WVO458785:WVP458785 G524321:H524321 JC524321:JD524321 SY524321:SZ524321 ACU524321:ACV524321 AMQ524321:AMR524321 AWM524321:AWN524321 BGI524321:BGJ524321 BQE524321:BQF524321 CAA524321:CAB524321 CJW524321:CJX524321 CTS524321:CTT524321 DDO524321:DDP524321 DNK524321:DNL524321 DXG524321:DXH524321 EHC524321:EHD524321 EQY524321:EQZ524321 FAU524321:FAV524321 FKQ524321:FKR524321 FUM524321:FUN524321 GEI524321:GEJ524321 GOE524321:GOF524321 GYA524321:GYB524321 HHW524321:HHX524321 HRS524321:HRT524321 IBO524321:IBP524321 ILK524321:ILL524321 IVG524321:IVH524321 JFC524321:JFD524321 JOY524321:JOZ524321 JYU524321:JYV524321 KIQ524321:KIR524321 KSM524321:KSN524321 LCI524321:LCJ524321 LME524321:LMF524321 LWA524321:LWB524321 MFW524321:MFX524321 MPS524321:MPT524321 MZO524321:MZP524321 NJK524321:NJL524321 NTG524321:NTH524321 ODC524321:ODD524321 OMY524321:OMZ524321 OWU524321:OWV524321 PGQ524321:PGR524321 PQM524321:PQN524321 QAI524321:QAJ524321 QKE524321:QKF524321 QUA524321:QUB524321 RDW524321:RDX524321 RNS524321:RNT524321 RXO524321:RXP524321 SHK524321:SHL524321 SRG524321:SRH524321 TBC524321:TBD524321 TKY524321:TKZ524321 TUU524321:TUV524321 UEQ524321:UER524321 UOM524321:UON524321 UYI524321:UYJ524321 VIE524321:VIF524321 VSA524321:VSB524321 WBW524321:WBX524321 WLS524321:WLT524321 WVO524321:WVP524321 G589857:H589857 JC589857:JD589857 SY589857:SZ589857 ACU589857:ACV589857 AMQ589857:AMR589857 AWM589857:AWN589857 BGI589857:BGJ589857 BQE589857:BQF589857 CAA589857:CAB589857 CJW589857:CJX589857 CTS589857:CTT589857 DDO589857:DDP589857 DNK589857:DNL589857 DXG589857:DXH589857 EHC589857:EHD589857 EQY589857:EQZ589857 FAU589857:FAV589857 FKQ589857:FKR589857 FUM589857:FUN589857 GEI589857:GEJ589857 GOE589857:GOF589857 GYA589857:GYB589857 HHW589857:HHX589857 HRS589857:HRT589857 IBO589857:IBP589857 ILK589857:ILL589857 IVG589857:IVH589857 JFC589857:JFD589857 JOY589857:JOZ589857 JYU589857:JYV589857 KIQ589857:KIR589857 KSM589857:KSN589857 LCI589857:LCJ589857 LME589857:LMF589857 LWA589857:LWB589857 MFW589857:MFX589857 MPS589857:MPT589857 MZO589857:MZP589857 NJK589857:NJL589857 NTG589857:NTH589857 ODC589857:ODD589857 OMY589857:OMZ589857 OWU589857:OWV589857 PGQ589857:PGR589857 PQM589857:PQN589857 QAI589857:QAJ589857 QKE589857:QKF589857 QUA589857:QUB589857 RDW589857:RDX589857 RNS589857:RNT589857 RXO589857:RXP589857 SHK589857:SHL589857 SRG589857:SRH589857 TBC589857:TBD589857 TKY589857:TKZ589857 TUU589857:TUV589857 UEQ589857:UER589857 UOM589857:UON589857 UYI589857:UYJ589857 VIE589857:VIF589857 VSA589857:VSB589857 WBW589857:WBX589857 WLS589857:WLT589857 WVO589857:WVP589857 G655393:H655393 JC655393:JD655393 SY655393:SZ655393 ACU655393:ACV655393 AMQ655393:AMR655393 AWM655393:AWN655393 BGI655393:BGJ655393 BQE655393:BQF655393 CAA655393:CAB655393 CJW655393:CJX655393 CTS655393:CTT655393 DDO655393:DDP655393 DNK655393:DNL655393 DXG655393:DXH655393 EHC655393:EHD655393 EQY655393:EQZ655393 FAU655393:FAV655393 FKQ655393:FKR655393 FUM655393:FUN655393 GEI655393:GEJ655393 GOE655393:GOF655393 GYA655393:GYB655393 HHW655393:HHX655393 HRS655393:HRT655393 IBO655393:IBP655393 ILK655393:ILL655393 IVG655393:IVH655393 JFC655393:JFD655393 JOY655393:JOZ655393 JYU655393:JYV655393 KIQ655393:KIR655393 KSM655393:KSN655393 LCI655393:LCJ655393 LME655393:LMF655393 LWA655393:LWB655393 MFW655393:MFX655393 MPS655393:MPT655393 MZO655393:MZP655393 NJK655393:NJL655393 NTG655393:NTH655393 ODC655393:ODD655393 OMY655393:OMZ655393 OWU655393:OWV655393 PGQ655393:PGR655393 PQM655393:PQN655393 QAI655393:QAJ655393 QKE655393:QKF655393 QUA655393:QUB655393 RDW655393:RDX655393 RNS655393:RNT655393 RXO655393:RXP655393 SHK655393:SHL655393 SRG655393:SRH655393 TBC655393:TBD655393 TKY655393:TKZ655393 TUU655393:TUV655393 UEQ655393:UER655393 UOM655393:UON655393 UYI655393:UYJ655393 VIE655393:VIF655393 VSA655393:VSB655393 WBW655393:WBX655393 WLS655393:WLT655393 WVO655393:WVP655393 G720929:H720929 JC720929:JD720929 SY720929:SZ720929 ACU720929:ACV720929 AMQ720929:AMR720929 AWM720929:AWN720929 BGI720929:BGJ720929 BQE720929:BQF720929 CAA720929:CAB720929 CJW720929:CJX720929 CTS720929:CTT720929 DDO720929:DDP720929 DNK720929:DNL720929 DXG720929:DXH720929 EHC720929:EHD720929 EQY720929:EQZ720929 FAU720929:FAV720929 FKQ720929:FKR720929 FUM720929:FUN720929 GEI720929:GEJ720929 GOE720929:GOF720929 GYA720929:GYB720929 HHW720929:HHX720929 HRS720929:HRT720929 IBO720929:IBP720929 ILK720929:ILL720929 IVG720929:IVH720929 JFC720929:JFD720929 JOY720929:JOZ720929 JYU720929:JYV720929 KIQ720929:KIR720929 KSM720929:KSN720929 LCI720929:LCJ720929 LME720929:LMF720929 LWA720929:LWB720929 MFW720929:MFX720929 MPS720929:MPT720929 MZO720929:MZP720929 NJK720929:NJL720929 NTG720929:NTH720929 ODC720929:ODD720929 OMY720929:OMZ720929 OWU720929:OWV720929 PGQ720929:PGR720929 PQM720929:PQN720929 QAI720929:QAJ720929 QKE720929:QKF720929 QUA720929:QUB720929 RDW720929:RDX720929 RNS720929:RNT720929 RXO720929:RXP720929 SHK720929:SHL720929 SRG720929:SRH720929 TBC720929:TBD720929 TKY720929:TKZ720929 TUU720929:TUV720929 UEQ720929:UER720929 UOM720929:UON720929 UYI720929:UYJ720929 VIE720929:VIF720929 VSA720929:VSB720929 WBW720929:WBX720929 WLS720929:WLT720929 WVO720929:WVP720929 G786465:H786465 JC786465:JD786465 SY786465:SZ786465 ACU786465:ACV786465 AMQ786465:AMR786465 AWM786465:AWN786465 BGI786465:BGJ786465 BQE786465:BQF786465 CAA786465:CAB786465 CJW786465:CJX786465 CTS786465:CTT786465 DDO786465:DDP786465 DNK786465:DNL786465 DXG786465:DXH786465 EHC786465:EHD786465 EQY786465:EQZ786465 FAU786465:FAV786465 FKQ786465:FKR786465 FUM786465:FUN786465 GEI786465:GEJ786465 GOE786465:GOF786465 GYA786465:GYB786465 HHW786465:HHX786465 HRS786465:HRT786465 IBO786465:IBP786465 ILK786465:ILL786465 IVG786465:IVH786465 JFC786465:JFD786465 JOY786465:JOZ786465 JYU786465:JYV786465 KIQ786465:KIR786465 KSM786465:KSN786465 LCI786465:LCJ786465 LME786465:LMF786465 LWA786465:LWB786465 MFW786465:MFX786465 MPS786465:MPT786465 MZO786465:MZP786465 NJK786465:NJL786465 NTG786465:NTH786465 ODC786465:ODD786465 OMY786465:OMZ786465 OWU786465:OWV786465 PGQ786465:PGR786465 PQM786465:PQN786465 QAI786465:QAJ786465 QKE786465:QKF786465 QUA786465:QUB786465 RDW786465:RDX786465 RNS786465:RNT786465 RXO786465:RXP786465 SHK786465:SHL786465 SRG786465:SRH786465 TBC786465:TBD786465 TKY786465:TKZ786465 TUU786465:TUV786465 UEQ786465:UER786465 UOM786465:UON786465 UYI786465:UYJ786465 VIE786465:VIF786465 VSA786465:VSB786465 WBW786465:WBX786465 WLS786465:WLT786465 WVO786465:WVP786465 G852001:H852001 JC852001:JD852001 SY852001:SZ852001 ACU852001:ACV852001 AMQ852001:AMR852001 AWM852001:AWN852001 BGI852001:BGJ852001 BQE852001:BQF852001 CAA852001:CAB852001 CJW852001:CJX852001 CTS852001:CTT852001 DDO852001:DDP852001 DNK852001:DNL852001 DXG852001:DXH852001 EHC852001:EHD852001 EQY852001:EQZ852001 FAU852001:FAV852001 FKQ852001:FKR852001 FUM852001:FUN852001 GEI852001:GEJ852001 GOE852001:GOF852001 GYA852001:GYB852001 HHW852001:HHX852001 HRS852001:HRT852001 IBO852001:IBP852001 ILK852001:ILL852001 IVG852001:IVH852001 JFC852001:JFD852001 JOY852001:JOZ852001 JYU852001:JYV852001 KIQ852001:KIR852001 KSM852001:KSN852001 LCI852001:LCJ852001 LME852001:LMF852001 LWA852001:LWB852001 MFW852001:MFX852001 MPS852001:MPT852001 MZO852001:MZP852001 NJK852001:NJL852001 NTG852001:NTH852001 ODC852001:ODD852001 OMY852001:OMZ852001 OWU852001:OWV852001 PGQ852001:PGR852001 PQM852001:PQN852001 QAI852001:QAJ852001 QKE852001:QKF852001 QUA852001:QUB852001 RDW852001:RDX852001 RNS852001:RNT852001 RXO852001:RXP852001 SHK852001:SHL852001 SRG852001:SRH852001 TBC852001:TBD852001 TKY852001:TKZ852001 TUU852001:TUV852001 UEQ852001:UER852001 UOM852001:UON852001 UYI852001:UYJ852001 VIE852001:VIF852001 VSA852001:VSB852001 WBW852001:WBX852001 WLS852001:WLT852001 WVO852001:WVP852001 G917537:H917537 JC917537:JD917537 SY917537:SZ917537 ACU917537:ACV917537 AMQ917537:AMR917537 AWM917537:AWN917537 BGI917537:BGJ917537 BQE917537:BQF917537 CAA917537:CAB917537 CJW917537:CJX917537 CTS917537:CTT917537 DDO917537:DDP917537 DNK917537:DNL917537 DXG917537:DXH917537 EHC917537:EHD917537 EQY917537:EQZ917537 FAU917537:FAV917537 FKQ917537:FKR917537 FUM917537:FUN917537 GEI917537:GEJ917537 GOE917537:GOF917537 GYA917537:GYB917537 HHW917537:HHX917537 HRS917537:HRT917537 IBO917537:IBP917537 ILK917537:ILL917537 IVG917537:IVH917537 JFC917537:JFD917537 JOY917537:JOZ917537 JYU917537:JYV917537 KIQ917537:KIR917537 KSM917537:KSN917537 LCI917537:LCJ917537 LME917537:LMF917537 LWA917537:LWB917537 MFW917537:MFX917537 MPS917537:MPT917537 MZO917537:MZP917537 NJK917537:NJL917537 NTG917537:NTH917537 ODC917537:ODD917537 OMY917537:OMZ917537 OWU917537:OWV917537 PGQ917537:PGR917537 PQM917537:PQN917537 QAI917537:QAJ917537 QKE917537:QKF917537 QUA917537:QUB917537 RDW917537:RDX917537 RNS917537:RNT917537 RXO917537:RXP917537 SHK917537:SHL917537 SRG917537:SRH917537 TBC917537:TBD917537 TKY917537:TKZ917537 TUU917537:TUV917537 UEQ917537:UER917537 UOM917537:UON917537 UYI917537:UYJ917537 VIE917537:VIF917537 VSA917537:VSB917537 WBW917537:WBX917537 WLS917537:WLT917537 WVO917537:WVP917537 G983073:H983073 JC983073:JD983073 SY983073:SZ983073 ACU983073:ACV983073 AMQ983073:AMR983073 AWM983073:AWN983073 BGI983073:BGJ983073 BQE983073:BQF983073 CAA983073:CAB983073 CJW983073:CJX983073 CTS983073:CTT983073 DDO983073:DDP983073 DNK983073:DNL983073 DXG983073:DXH983073 EHC983073:EHD983073 EQY983073:EQZ983073 FAU983073:FAV983073 FKQ983073:FKR983073 FUM983073:FUN983073 GEI983073:GEJ983073 GOE983073:GOF983073 GYA983073:GYB983073 HHW983073:HHX983073 HRS983073:HRT983073 IBO983073:IBP983073 ILK983073:ILL983073 IVG983073:IVH983073 JFC983073:JFD983073 JOY983073:JOZ983073 JYU983073:JYV983073 KIQ983073:KIR983073 KSM983073:KSN983073 LCI983073:LCJ983073 LME983073:LMF983073 LWA983073:LWB983073 MFW983073:MFX983073 MPS983073:MPT983073 MZO983073:MZP983073 NJK983073:NJL983073 NTG983073:NTH983073 ODC983073:ODD983073 OMY983073:OMZ983073 OWU983073:OWV983073 PGQ983073:PGR983073 PQM983073:PQN983073 QAI983073:QAJ983073 QKE983073:QKF983073 QUA983073:QUB983073 RDW983073:RDX983073 RNS983073:RNT983073 RXO983073:RXP983073 SHK983073:SHL983073 SRG983073:SRH983073 TBC983073:TBD983073 TKY983073:TKZ983073 TUU983073:TUV983073 UEQ983073:UER983073 UOM983073:UON983073 UYI983073:UYJ983073 VIE983073:VIF983073 VSA983073:VSB983073 WBW983073:WBX983073 WLS983073:WLT983073 WVO983073:WVP983073">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115:C115 IX115:IY115 ST115:SU115 ACP115:ACQ115 AML115:AMM115 AWH115:AWI115 BGD115:BGE115 BPZ115:BQA115 BZV115:BZW115 CJR115:CJS115 CTN115:CTO115 DDJ115:DDK115 DNF115:DNG115 DXB115:DXC115 EGX115:EGY115 EQT115:EQU115 FAP115:FAQ115 FKL115:FKM115 FUH115:FUI115 GED115:GEE115 GNZ115:GOA115 GXV115:GXW115 HHR115:HHS115 HRN115:HRO115 IBJ115:IBK115 ILF115:ILG115 IVB115:IVC115 JEX115:JEY115 JOT115:JOU115 JYP115:JYQ115 KIL115:KIM115 KSH115:KSI115 LCD115:LCE115 LLZ115:LMA115 LVV115:LVW115 MFR115:MFS115 MPN115:MPO115 MZJ115:MZK115 NJF115:NJG115 NTB115:NTC115 OCX115:OCY115 OMT115:OMU115 OWP115:OWQ115 PGL115:PGM115 PQH115:PQI115 QAD115:QAE115 QJZ115:QKA115 QTV115:QTW115 RDR115:RDS115 RNN115:RNO115 RXJ115:RXK115 SHF115:SHG115 SRB115:SRC115 TAX115:TAY115 TKT115:TKU115 TUP115:TUQ115 UEL115:UEM115 UOH115:UOI115 UYD115:UYE115 VHZ115:VIA115 VRV115:VRW115 WBR115:WBS115 WLN115:WLO115 WVJ115:WVK115 B65651:C65651 IX65651:IY65651 ST65651:SU65651 ACP65651:ACQ65651 AML65651:AMM65651 AWH65651:AWI65651 BGD65651:BGE65651 BPZ65651:BQA65651 BZV65651:BZW65651 CJR65651:CJS65651 CTN65651:CTO65651 DDJ65651:DDK65651 DNF65651:DNG65651 DXB65651:DXC65651 EGX65651:EGY65651 EQT65651:EQU65651 FAP65651:FAQ65651 FKL65651:FKM65651 FUH65651:FUI65651 GED65651:GEE65651 GNZ65651:GOA65651 GXV65651:GXW65651 HHR65651:HHS65651 HRN65651:HRO65651 IBJ65651:IBK65651 ILF65651:ILG65651 IVB65651:IVC65651 JEX65651:JEY65651 JOT65651:JOU65651 JYP65651:JYQ65651 KIL65651:KIM65651 KSH65651:KSI65651 LCD65651:LCE65651 LLZ65651:LMA65651 LVV65651:LVW65651 MFR65651:MFS65651 MPN65651:MPO65651 MZJ65651:MZK65651 NJF65651:NJG65651 NTB65651:NTC65651 OCX65651:OCY65651 OMT65651:OMU65651 OWP65651:OWQ65651 PGL65651:PGM65651 PQH65651:PQI65651 QAD65651:QAE65651 QJZ65651:QKA65651 QTV65651:QTW65651 RDR65651:RDS65651 RNN65651:RNO65651 RXJ65651:RXK65651 SHF65651:SHG65651 SRB65651:SRC65651 TAX65651:TAY65651 TKT65651:TKU65651 TUP65651:TUQ65651 UEL65651:UEM65651 UOH65651:UOI65651 UYD65651:UYE65651 VHZ65651:VIA65651 VRV65651:VRW65651 WBR65651:WBS65651 WLN65651:WLO65651 WVJ65651:WVK65651 B131187:C131187 IX131187:IY131187 ST131187:SU131187 ACP131187:ACQ131187 AML131187:AMM131187 AWH131187:AWI131187 BGD131187:BGE131187 BPZ131187:BQA131187 BZV131187:BZW131187 CJR131187:CJS131187 CTN131187:CTO131187 DDJ131187:DDK131187 DNF131187:DNG131187 DXB131187:DXC131187 EGX131187:EGY131187 EQT131187:EQU131187 FAP131187:FAQ131187 FKL131187:FKM131187 FUH131187:FUI131187 GED131187:GEE131187 GNZ131187:GOA131187 GXV131187:GXW131187 HHR131187:HHS131187 HRN131187:HRO131187 IBJ131187:IBK131187 ILF131187:ILG131187 IVB131187:IVC131187 JEX131187:JEY131187 JOT131187:JOU131187 JYP131187:JYQ131187 KIL131187:KIM131187 KSH131187:KSI131187 LCD131187:LCE131187 LLZ131187:LMA131187 LVV131187:LVW131187 MFR131187:MFS131187 MPN131187:MPO131187 MZJ131187:MZK131187 NJF131187:NJG131187 NTB131187:NTC131187 OCX131187:OCY131187 OMT131187:OMU131187 OWP131187:OWQ131187 PGL131187:PGM131187 PQH131187:PQI131187 QAD131187:QAE131187 QJZ131187:QKA131187 QTV131187:QTW131187 RDR131187:RDS131187 RNN131187:RNO131187 RXJ131187:RXK131187 SHF131187:SHG131187 SRB131187:SRC131187 TAX131187:TAY131187 TKT131187:TKU131187 TUP131187:TUQ131187 UEL131187:UEM131187 UOH131187:UOI131187 UYD131187:UYE131187 VHZ131187:VIA131187 VRV131187:VRW131187 WBR131187:WBS131187 WLN131187:WLO131187 WVJ131187:WVK131187 B196723:C196723 IX196723:IY196723 ST196723:SU196723 ACP196723:ACQ196723 AML196723:AMM196723 AWH196723:AWI196723 BGD196723:BGE196723 BPZ196723:BQA196723 BZV196723:BZW196723 CJR196723:CJS196723 CTN196723:CTO196723 DDJ196723:DDK196723 DNF196723:DNG196723 DXB196723:DXC196723 EGX196723:EGY196723 EQT196723:EQU196723 FAP196723:FAQ196723 FKL196723:FKM196723 FUH196723:FUI196723 GED196723:GEE196723 GNZ196723:GOA196723 GXV196723:GXW196723 HHR196723:HHS196723 HRN196723:HRO196723 IBJ196723:IBK196723 ILF196723:ILG196723 IVB196723:IVC196723 JEX196723:JEY196723 JOT196723:JOU196723 JYP196723:JYQ196723 KIL196723:KIM196723 KSH196723:KSI196723 LCD196723:LCE196723 LLZ196723:LMA196723 LVV196723:LVW196723 MFR196723:MFS196723 MPN196723:MPO196723 MZJ196723:MZK196723 NJF196723:NJG196723 NTB196723:NTC196723 OCX196723:OCY196723 OMT196723:OMU196723 OWP196723:OWQ196723 PGL196723:PGM196723 PQH196723:PQI196723 QAD196723:QAE196723 QJZ196723:QKA196723 QTV196723:QTW196723 RDR196723:RDS196723 RNN196723:RNO196723 RXJ196723:RXK196723 SHF196723:SHG196723 SRB196723:SRC196723 TAX196723:TAY196723 TKT196723:TKU196723 TUP196723:TUQ196723 UEL196723:UEM196723 UOH196723:UOI196723 UYD196723:UYE196723 VHZ196723:VIA196723 VRV196723:VRW196723 WBR196723:WBS196723 WLN196723:WLO196723 WVJ196723:WVK196723 B262259:C262259 IX262259:IY262259 ST262259:SU262259 ACP262259:ACQ262259 AML262259:AMM262259 AWH262259:AWI262259 BGD262259:BGE262259 BPZ262259:BQA262259 BZV262259:BZW262259 CJR262259:CJS262259 CTN262259:CTO262259 DDJ262259:DDK262259 DNF262259:DNG262259 DXB262259:DXC262259 EGX262259:EGY262259 EQT262259:EQU262259 FAP262259:FAQ262259 FKL262259:FKM262259 FUH262259:FUI262259 GED262259:GEE262259 GNZ262259:GOA262259 GXV262259:GXW262259 HHR262259:HHS262259 HRN262259:HRO262259 IBJ262259:IBK262259 ILF262259:ILG262259 IVB262259:IVC262259 JEX262259:JEY262259 JOT262259:JOU262259 JYP262259:JYQ262259 KIL262259:KIM262259 KSH262259:KSI262259 LCD262259:LCE262259 LLZ262259:LMA262259 LVV262259:LVW262259 MFR262259:MFS262259 MPN262259:MPO262259 MZJ262259:MZK262259 NJF262259:NJG262259 NTB262259:NTC262259 OCX262259:OCY262259 OMT262259:OMU262259 OWP262259:OWQ262259 PGL262259:PGM262259 PQH262259:PQI262259 QAD262259:QAE262259 QJZ262259:QKA262259 QTV262259:QTW262259 RDR262259:RDS262259 RNN262259:RNO262259 RXJ262259:RXK262259 SHF262259:SHG262259 SRB262259:SRC262259 TAX262259:TAY262259 TKT262259:TKU262259 TUP262259:TUQ262259 UEL262259:UEM262259 UOH262259:UOI262259 UYD262259:UYE262259 VHZ262259:VIA262259 VRV262259:VRW262259 WBR262259:WBS262259 WLN262259:WLO262259 WVJ262259:WVK262259 B327795:C327795 IX327795:IY327795 ST327795:SU327795 ACP327795:ACQ327795 AML327795:AMM327795 AWH327795:AWI327795 BGD327795:BGE327795 BPZ327795:BQA327795 BZV327795:BZW327795 CJR327795:CJS327795 CTN327795:CTO327795 DDJ327795:DDK327795 DNF327795:DNG327795 DXB327795:DXC327795 EGX327795:EGY327795 EQT327795:EQU327795 FAP327795:FAQ327795 FKL327795:FKM327795 FUH327795:FUI327795 GED327795:GEE327795 GNZ327795:GOA327795 GXV327795:GXW327795 HHR327795:HHS327795 HRN327795:HRO327795 IBJ327795:IBK327795 ILF327795:ILG327795 IVB327795:IVC327795 JEX327795:JEY327795 JOT327795:JOU327795 JYP327795:JYQ327795 KIL327795:KIM327795 KSH327795:KSI327795 LCD327795:LCE327795 LLZ327795:LMA327795 LVV327795:LVW327795 MFR327795:MFS327795 MPN327795:MPO327795 MZJ327795:MZK327795 NJF327795:NJG327795 NTB327795:NTC327795 OCX327795:OCY327795 OMT327795:OMU327795 OWP327795:OWQ327795 PGL327795:PGM327795 PQH327795:PQI327795 QAD327795:QAE327795 QJZ327795:QKA327795 QTV327795:QTW327795 RDR327795:RDS327795 RNN327795:RNO327795 RXJ327795:RXK327795 SHF327795:SHG327795 SRB327795:SRC327795 TAX327795:TAY327795 TKT327795:TKU327795 TUP327795:TUQ327795 UEL327795:UEM327795 UOH327795:UOI327795 UYD327795:UYE327795 VHZ327795:VIA327795 VRV327795:VRW327795 WBR327795:WBS327795 WLN327795:WLO327795 WVJ327795:WVK327795 B393331:C393331 IX393331:IY393331 ST393331:SU393331 ACP393331:ACQ393331 AML393331:AMM393331 AWH393331:AWI393331 BGD393331:BGE393331 BPZ393331:BQA393331 BZV393331:BZW393331 CJR393331:CJS393331 CTN393331:CTO393331 DDJ393331:DDK393331 DNF393331:DNG393331 DXB393331:DXC393331 EGX393331:EGY393331 EQT393331:EQU393331 FAP393331:FAQ393331 FKL393331:FKM393331 FUH393331:FUI393331 GED393331:GEE393331 GNZ393331:GOA393331 GXV393331:GXW393331 HHR393331:HHS393331 HRN393331:HRO393331 IBJ393331:IBK393331 ILF393331:ILG393331 IVB393331:IVC393331 JEX393331:JEY393331 JOT393331:JOU393331 JYP393331:JYQ393331 KIL393331:KIM393331 KSH393331:KSI393331 LCD393331:LCE393331 LLZ393331:LMA393331 LVV393331:LVW393331 MFR393331:MFS393331 MPN393331:MPO393331 MZJ393331:MZK393331 NJF393331:NJG393331 NTB393331:NTC393331 OCX393331:OCY393331 OMT393331:OMU393331 OWP393331:OWQ393331 PGL393331:PGM393331 PQH393331:PQI393331 QAD393331:QAE393331 QJZ393331:QKA393331 QTV393331:QTW393331 RDR393331:RDS393331 RNN393331:RNO393331 RXJ393331:RXK393331 SHF393331:SHG393331 SRB393331:SRC393331 TAX393331:TAY393331 TKT393331:TKU393331 TUP393331:TUQ393331 UEL393331:UEM393331 UOH393331:UOI393331 UYD393331:UYE393331 VHZ393331:VIA393331 VRV393331:VRW393331 WBR393331:WBS393331 WLN393331:WLO393331 WVJ393331:WVK393331 B458867:C458867 IX458867:IY458867 ST458867:SU458867 ACP458867:ACQ458867 AML458867:AMM458867 AWH458867:AWI458867 BGD458867:BGE458867 BPZ458867:BQA458867 BZV458867:BZW458867 CJR458867:CJS458867 CTN458867:CTO458867 DDJ458867:DDK458867 DNF458867:DNG458867 DXB458867:DXC458867 EGX458867:EGY458867 EQT458867:EQU458867 FAP458867:FAQ458867 FKL458867:FKM458867 FUH458867:FUI458867 GED458867:GEE458867 GNZ458867:GOA458867 GXV458867:GXW458867 HHR458867:HHS458867 HRN458867:HRO458867 IBJ458867:IBK458867 ILF458867:ILG458867 IVB458867:IVC458867 JEX458867:JEY458867 JOT458867:JOU458867 JYP458867:JYQ458867 KIL458867:KIM458867 KSH458867:KSI458867 LCD458867:LCE458867 LLZ458867:LMA458867 LVV458867:LVW458867 MFR458867:MFS458867 MPN458867:MPO458867 MZJ458867:MZK458867 NJF458867:NJG458867 NTB458867:NTC458867 OCX458867:OCY458867 OMT458867:OMU458867 OWP458867:OWQ458867 PGL458867:PGM458867 PQH458867:PQI458867 QAD458867:QAE458867 QJZ458867:QKA458867 QTV458867:QTW458867 RDR458867:RDS458867 RNN458867:RNO458867 RXJ458867:RXK458867 SHF458867:SHG458867 SRB458867:SRC458867 TAX458867:TAY458867 TKT458867:TKU458867 TUP458867:TUQ458867 UEL458867:UEM458867 UOH458867:UOI458867 UYD458867:UYE458867 VHZ458867:VIA458867 VRV458867:VRW458867 WBR458867:WBS458867 WLN458867:WLO458867 WVJ458867:WVK458867 B524403:C524403 IX524403:IY524403 ST524403:SU524403 ACP524403:ACQ524403 AML524403:AMM524403 AWH524403:AWI524403 BGD524403:BGE524403 BPZ524403:BQA524403 BZV524403:BZW524403 CJR524403:CJS524403 CTN524403:CTO524403 DDJ524403:DDK524403 DNF524403:DNG524403 DXB524403:DXC524403 EGX524403:EGY524403 EQT524403:EQU524403 FAP524403:FAQ524403 FKL524403:FKM524403 FUH524403:FUI524403 GED524403:GEE524403 GNZ524403:GOA524403 GXV524403:GXW524403 HHR524403:HHS524403 HRN524403:HRO524403 IBJ524403:IBK524403 ILF524403:ILG524403 IVB524403:IVC524403 JEX524403:JEY524403 JOT524403:JOU524403 JYP524403:JYQ524403 KIL524403:KIM524403 KSH524403:KSI524403 LCD524403:LCE524403 LLZ524403:LMA524403 LVV524403:LVW524403 MFR524403:MFS524403 MPN524403:MPO524403 MZJ524403:MZK524403 NJF524403:NJG524403 NTB524403:NTC524403 OCX524403:OCY524403 OMT524403:OMU524403 OWP524403:OWQ524403 PGL524403:PGM524403 PQH524403:PQI524403 QAD524403:QAE524403 QJZ524403:QKA524403 QTV524403:QTW524403 RDR524403:RDS524403 RNN524403:RNO524403 RXJ524403:RXK524403 SHF524403:SHG524403 SRB524403:SRC524403 TAX524403:TAY524403 TKT524403:TKU524403 TUP524403:TUQ524403 UEL524403:UEM524403 UOH524403:UOI524403 UYD524403:UYE524403 VHZ524403:VIA524403 VRV524403:VRW524403 WBR524403:WBS524403 WLN524403:WLO524403 WVJ524403:WVK524403 B589939:C589939 IX589939:IY589939 ST589939:SU589939 ACP589939:ACQ589939 AML589939:AMM589939 AWH589939:AWI589939 BGD589939:BGE589939 BPZ589939:BQA589939 BZV589939:BZW589939 CJR589939:CJS589939 CTN589939:CTO589939 DDJ589939:DDK589939 DNF589939:DNG589939 DXB589939:DXC589939 EGX589939:EGY589939 EQT589939:EQU589939 FAP589939:FAQ589939 FKL589939:FKM589939 FUH589939:FUI589939 GED589939:GEE589939 GNZ589939:GOA589939 GXV589939:GXW589939 HHR589939:HHS589939 HRN589939:HRO589939 IBJ589939:IBK589939 ILF589939:ILG589939 IVB589939:IVC589939 JEX589939:JEY589939 JOT589939:JOU589939 JYP589939:JYQ589939 KIL589939:KIM589939 KSH589939:KSI589939 LCD589939:LCE589939 LLZ589939:LMA589939 LVV589939:LVW589939 MFR589939:MFS589939 MPN589939:MPO589939 MZJ589939:MZK589939 NJF589939:NJG589939 NTB589939:NTC589939 OCX589939:OCY589939 OMT589939:OMU589939 OWP589939:OWQ589939 PGL589939:PGM589939 PQH589939:PQI589939 QAD589939:QAE589939 QJZ589939:QKA589939 QTV589939:QTW589939 RDR589939:RDS589939 RNN589939:RNO589939 RXJ589939:RXK589939 SHF589939:SHG589939 SRB589939:SRC589939 TAX589939:TAY589939 TKT589939:TKU589939 TUP589939:TUQ589939 UEL589939:UEM589939 UOH589939:UOI589939 UYD589939:UYE589939 VHZ589939:VIA589939 VRV589939:VRW589939 WBR589939:WBS589939 WLN589939:WLO589939 WVJ589939:WVK589939 B655475:C655475 IX655475:IY655475 ST655475:SU655475 ACP655475:ACQ655475 AML655475:AMM655475 AWH655475:AWI655475 BGD655475:BGE655475 BPZ655475:BQA655475 BZV655475:BZW655475 CJR655475:CJS655475 CTN655475:CTO655475 DDJ655475:DDK655475 DNF655475:DNG655475 DXB655475:DXC655475 EGX655475:EGY655475 EQT655475:EQU655475 FAP655475:FAQ655475 FKL655475:FKM655475 FUH655475:FUI655475 GED655475:GEE655475 GNZ655475:GOA655475 GXV655475:GXW655475 HHR655475:HHS655475 HRN655475:HRO655475 IBJ655475:IBK655475 ILF655475:ILG655475 IVB655475:IVC655475 JEX655475:JEY655475 JOT655475:JOU655475 JYP655475:JYQ655475 KIL655475:KIM655475 KSH655475:KSI655475 LCD655475:LCE655475 LLZ655475:LMA655475 LVV655475:LVW655475 MFR655475:MFS655475 MPN655475:MPO655475 MZJ655475:MZK655475 NJF655475:NJG655475 NTB655475:NTC655475 OCX655475:OCY655475 OMT655475:OMU655475 OWP655475:OWQ655475 PGL655475:PGM655475 PQH655475:PQI655475 QAD655475:QAE655475 QJZ655475:QKA655475 QTV655475:QTW655475 RDR655475:RDS655475 RNN655475:RNO655475 RXJ655475:RXK655475 SHF655475:SHG655475 SRB655475:SRC655475 TAX655475:TAY655475 TKT655475:TKU655475 TUP655475:TUQ655475 UEL655475:UEM655475 UOH655475:UOI655475 UYD655475:UYE655475 VHZ655475:VIA655475 VRV655475:VRW655475 WBR655475:WBS655475 WLN655475:WLO655475 WVJ655475:WVK655475 B721011:C721011 IX721011:IY721011 ST721011:SU721011 ACP721011:ACQ721011 AML721011:AMM721011 AWH721011:AWI721011 BGD721011:BGE721011 BPZ721011:BQA721011 BZV721011:BZW721011 CJR721011:CJS721011 CTN721011:CTO721011 DDJ721011:DDK721011 DNF721011:DNG721011 DXB721011:DXC721011 EGX721011:EGY721011 EQT721011:EQU721011 FAP721011:FAQ721011 FKL721011:FKM721011 FUH721011:FUI721011 GED721011:GEE721011 GNZ721011:GOA721011 GXV721011:GXW721011 HHR721011:HHS721011 HRN721011:HRO721011 IBJ721011:IBK721011 ILF721011:ILG721011 IVB721011:IVC721011 JEX721011:JEY721011 JOT721011:JOU721011 JYP721011:JYQ721011 KIL721011:KIM721011 KSH721011:KSI721011 LCD721011:LCE721011 LLZ721011:LMA721011 LVV721011:LVW721011 MFR721011:MFS721011 MPN721011:MPO721011 MZJ721011:MZK721011 NJF721011:NJG721011 NTB721011:NTC721011 OCX721011:OCY721011 OMT721011:OMU721011 OWP721011:OWQ721011 PGL721011:PGM721011 PQH721011:PQI721011 QAD721011:QAE721011 QJZ721011:QKA721011 QTV721011:QTW721011 RDR721011:RDS721011 RNN721011:RNO721011 RXJ721011:RXK721011 SHF721011:SHG721011 SRB721011:SRC721011 TAX721011:TAY721011 TKT721011:TKU721011 TUP721011:TUQ721011 UEL721011:UEM721011 UOH721011:UOI721011 UYD721011:UYE721011 VHZ721011:VIA721011 VRV721011:VRW721011 WBR721011:WBS721011 WLN721011:WLO721011 WVJ721011:WVK721011 B786547:C786547 IX786547:IY786547 ST786547:SU786547 ACP786547:ACQ786547 AML786547:AMM786547 AWH786547:AWI786547 BGD786547:BGE786547 BPZ786547:BQA786547 BZV786547:BZW786547 CJR786547:CJS786547 CTN786547:CTO786547 DDJ786547:DDK786547 DNF786547:DNG786547 DXB786547:DXC786547 EGX786547:EGY786547 EQT786547:EQU786547 FAP786547:FAQ786547 FKL786547:FKM786547 FUH786547:FUI786547 GED786547:GEE786547 GNZ786547:GOA786547 GXV786547:GXW786547 HHR786547:HHS786547 HRN786547:HRO786547 IBJ786547:IBK786547 ILF786547:ILG786547 IVB786547:IVC786547 JEX786547:JEY786547 JOT786547:JOU786547 JYP786547:JYQ786547 KIL786547:KIM786547 KSH786547:KSI786547 LCD786547:LCE786547 LLZ786547:LMA786547 LVV786547:LVW786547 MFR786547:MFS786547 MPN786547:MPO786547 MZJ786547:MZK786547 NJF786547:NJG786547 NTB786547:NTC786547 OCX786547:OCY786547 OMT786547:OMU786547 OWP786547:OWQ786547 PGL786547:PGM786547 PQH786547:PQI786547 QAD786547:QAE786547 QJZ786547:QKA786547 QTV786547:QTW786547 RDR786547:RDS786547 RNN786547:RNO786547 RXJ786547:RXK786547 SHF786547:SHG786547 SRB786547:SRC786547 TAX786547:TAY786547 TKT786547:TKU786547 TUP786547:TUQ786547 UEL786547:UEM786547 UOH786547:UOI786547 UYD786547:UYE786547 VHZ786547:VIA786547 VRV786547:VRW786547 WBR786547:WBS786547 WLN786547:WLO786547 WVJ786547:WVK786547 B852083:C852083 IX852083:IY852083 ST852083:SU852083 ACP852083:ACQ852083 AML852083:AMM852083 AWH852083:AWI852083 BGD852083:BGE852083 BPZ852083:BQA852083 BZV852083:BZW852083 CJR852083:CJS852083 CTN852083:CTO852083 DDJ852083:DDK852083 DNF852083:DNG852083 DXB852083:DXC852083 EGX852083:EGY852083 EQT852083:EQU852083 FAP852083:FAQ852083 FKL852083:FKM852083 FUH852083:FUI852083 GED852083:GEE852083 GNZ852083:GOA852083 GXV852083:GXW852083 HHR852083:HHS852083 HRN852083:HRO852083 IBJ852083:IBK852083 ILF852083:ILG852083 IVB852083:IVC852083 JEX852083:JEY852083 JOT852083:JOU852083 JYP852083:JYQ852083 KIL852083:KIM852083 KSH852083:KSI852083 LCD852083:LCE852083 LLZ852083:LMA852083 LVV852083:LVW852083 MFR852083:MFS852083 MPN852083:MPO852083 MZJ852083:MZK852083 NJF852083:NJG852083 NTB852083:NTC852083 OCX852083:OCY852083 OMT852083:OMU852083 OWP852083:OWQ852083 PGL852083:PGM852083 PQH852083:PQI852083 QAD852083:QAE852083 QJZ852083:QKA852083 QTV852083:QTW852083 RDR852083:RDS852083 RNN852083:RNO852083 RXJ852083:RXK852083 SHF852083:SHG852083 SRB852083:SRC852083 TAX852083:TAY852083 TKT852083:TKU852083 TUP852083:TUQ852083 UEL852083:UEM852083 UOH852083:UOI852083 UYD852083:UYE852083 VHZ852083:VIA852083 VRV852083:VRW852083 WBR852083:WBS852083 WLN852083:WLO852083 WVJ852083:WVK852083 B917619:C917619 IX917619:IY917619 ST917619:SU917619 ACP917619:ACQ917619 AML917619:AMM917619 AWH917619:AWI917619 BGD917619:BGE917619 BPZ917619:BQA917619 BZV917619:BZW917619 CJR917619:CJS917619 CTN917619:CTO917619 DDJ917619:DDK917619 DNF917619:DNG917619 DXB917619:DXC917619 EGX917619:EGY917619 EQT917619:EQU917619 FAP917619:FAQ917619 FKL917619:FKM917619 FUH917619:FUI917619 GED917619:GEE917619 GNZ917619:GOA917619 GXV917619:GXW917619 HHR917619:HHS917619 HRN917619:HRO917619 IBJ917619:IBK917619 ILF917619:ILG917619 IVB917619:IVC917619 JEX917619:JEY917619 JOT917619:JOU917619 JYP917619:JYQ917619 KIL917619:KIM917619 KSH917619:KSI917619 LCD917619:LCE917619 LLZ917619:LMA917619 LVV917619:LVW917619 MFR917619:MFS917619 MPN917619:MPO917619 MZJ917619:MZK917619 NJF917619:NJG917619 NTB917619:NTC917619 OCX917619:OCY917619 OMT917619:OMU917619 OWP917619:OWQ917619 PGL917619:PGM917619 PQH917619:PQI917619 QAD917619:QAE917619 QJZ917619:QKA917619 QTV917619:QTW917619 RDR917619:RDS917619 RNN917619:RNO917619 RXJ917619:RXK917619 SHF917619:SHG917619 SRB917619:SRC917619 TAX917619:TAY917619 TKT917619:TKU917619 TUP917619:TUQ917619 UEL917619:UEM917619 UOH917619:UOI917619 UYD917619:UYE917619 VHZ917619:VIA917619 VRV917619:VRW917619 WBR917619:WBS917619 WLN917619:WLO917619 WVJ917619:WVK917619 B983155:C983155 IX983155:IY983155 ST983155:SU983155 ACP983155:ACQ983155 AML983155:AMM983155 AWH983155:AWI983155 BGD983155:BGE983155 BPZ983155:BQA983155 BZV983155:BZW983155 CJR983155:CJS983155 CTN983155:CTO983155 DDJ983155:DDK983155 DNF983155:DNG983155 DXB983155:DXC983155 EGX983155:EGY983155 EQT983155:EQU983155 FAP983155:FAQ983155 FKL983155:FKM983155 FUH983155:FUI983155 GED983155:GEE983155 GNZ983155:GOA983155 GXV983155:GXW983155 HHR983155:HHS983155 HRN983155:HRO983155 IBJ983155:IBK983155 ILF983155:ILG983155 IVB983155:IVC983155 JEX983155:JEY983155 JOT983155:JOU983155 JYP983155:JYQ983155 KIL983155:KIM983155 KSH983155:KSI983155 LCD983155:LCE983155 LLZ983155:LMA983155 LVV983155:LVW983155 MFR983155:MFS983155 MPN983155:MPO983155 MZJ983155:MZK983155 NJF983155:NJG983155 NTB983155:NTC983155 OCX983155:OCY983155 OMT983155:OMU983155 OWP983155:OWQ983155 PGL983155:PGM983155 PQH983155:PQI983155 QAD983155:QAE983155 QJZ983155:QKA983155 QTV983155:QTW983155 RDR983155:RDS983155 RNN983155:RNO983155 RXJ983155:RXK983155 SHF983155:SHG983155 SRB983155:SRC983155 TAX983155:TAY983155 TKT983155:TKU983155 TUP983155:TUQ983155 UEL983155:UEM983155 UOH983155:UOI983155 UYD983155:UYE983155 VHZ983155:VIA983155 VRV983155:VRW983155 WBR983155:WBS983155 WLN983155:WLO983155 WVJ983155:WVK983155"/>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H52 JC52:JD52 SY52:SZ52 ACU52:ACV52 AMQ52:AMR52 AWM52:AWN52 BGI52:BGJ52 BQE52:BQF52 CAA52:CAB52 CJW52:CJX52 CTS52:CTT52 DDO52:DDP52 DNK52:DNL52 DXG52:DXH52 EHC52:EHD52 EQY52:EQZ52 FAU52:FAV52 FKQ52:FKR52 FUM52:FUN52 GEI52:GEJ52 GOE52:GOF52 GYA52:GYB52 HHW52:HHX52 HRS52:HRT52 IBO52:IBP52 ILK52:ILL52 IVG52:IVH52 JFC52:JFD52 JOY52:JOZ52 JYU52:JYV52 KIQ52:KIR52 KSM52:KSN52 LCI52:LCJ52 LME52:LMF52 LWA52:LWB52 MFW52:MFX52 MPS52:MPT52 MZO52:MZP52 NJK52:NJL52 NTG52:NTH52 ODC52:ODD52 OMY52:OMZ52 OWU52:OWV52 PGQ52:PGR52 PQM52:PQN52 QAI52:QAJ52 QKE52:QKF52 QUA52:QUB52 RDW52:RDX52 RNS52:RNT52 RXO52:RXP52 SHK52:SHL52 SRG52:SRH52 TBC52:TBD52 TKY52:TKZ52 TUU52:TUV52 UEQ52:UER52 UOM52:UON52 UYI52:UYJ52 VIE52:VIF52 VSA52:VSB52 WBW52:WBX52 WLS52:WLT52 WVO52:WVP52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H89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G65625:H65625 JC65625:JD65625 SY65625:SZ65625 ACU65625:ACV65625 AMQ65625:AMR65625 AWM65625:AWN65625 BGI65625:BGJ65625 BQE65625:BQF65625 CAA65625:CAB65625 CJW65625:CJX65625 CTS65625:CTT65625 DDO65625:DDP65625 DNK65625:DNL65625 DXG65625:DXH65625 EHC65625:EHD65625 EQY65625:EQZ65625 FAU65625:FAV65625 FKQ65625:FKR65625 FUM65625:FUN65625 GEI65625:GEJ65625 GOE65625:GOF65625 GYA65625:GYB65625 HHW65625:HHX65625 HRS65625:HRT65625 IBO65625:IBP65625 ILK65625:ILL65625 IVG65625:IVH65625 JFC65625:JFD65625 JOY65625:JOZ65625 JYU65625:JYV65625 KIQ65625:KIR65625 KSM65625:KSN65625 LCI65625:LCJ65625 LME65625:LMF65625 LWA65625:LWB65625 MFW65625:MFX65625 MPS65625:MPT65625 MZO65625:MZP65625 NJK65625:NJL65625 NTG65625:NTH65625 ODC65625:ODD65625 OMY65625:OMZ65625 OWU65625:OWV65625 PGQ65625:PGR65625 PQM65625:PQN65625 QAI65625:QAJ65625 QKE65625:QKF65625 QUA65625:QUB65625 RDW65625:RDX65625 RNS65625:RNT65625 RXO65625:RXP65625 SHK65625:SHL65625 SRG65625:SRH65625 TBC65625:TBD65625 TKY65625:TKZ65625 TUU65625:TUV65625 UEQ65625:UER65625 UOM65625:UON65625 UYI65625:UYJ65625 VIE65625:VIF65625 VSA65625:VSB65625 WBW65625:WBX65625 WLS65625:WLT65625 WVO65625:WVP65625 G131161:H131161 JC131161:JD131161 SY131161:SZ131161 ACU131161:ACV131161 AMQ131161:AMR131161 AWM131161:AWN131161 BGI131161:BGJ131161 BQE131161:BQF131161 CAA131161:CAB131161 CJW131161:CJX131161 CTS131161:CTT131161 DDO131161:DDP131161 DNK131161:DNL131161 DXG131161:DXH131161 EHC131161:EHD131161 EQY131161:EQZ131161 FAU131161:FAV131161 FKQ131161:FKR131161 FUM131161:FUN131161 GEI131161:GEJ131161 GOE131161:GOF131161 GYA131161:GYB131161 HHW131161:HHX131161 HRS131161:HRT131161 IBO131161:IBP131161 ILK131161:ILL131161 IVG131161:IVH131161 JFC131161:JFD131161 JOY131161:JOZ131161 JYU131161:JYV131161 KIQ131161:KIR131161 KSM131161:KSN131161 LCI131161:LCJ131161 LME131161:LMF131161 LWA131161:LWB131161 MFW131161:MFX131161 MPS131161:MPT131161 MZO131161:MZP131161 NJK131161:NJL131161 NTG131161:NTH131161 ODC131161:ODD131161 OMY131161:OMZ131161 OWU131161:OWV131161 PGQ131161:PGR131161 PQM131161:PQN131161 QAI131161:QAJ131161 QKE131161:QKF131161 QUA131161:QUB131161 RDW131161:RDX131161 RNS131161:RNT131161 RXO131161:RXP131161 SHK131161:SHL131161 SRG131161:SRH131161 TBC131161:TBD131161 TKY131161:TKZ131161 TUU131161:TUV131161 UEQ131161:UER131161 UOM131161:UON131161 UYI131161:UYJ131161 VIE131161:VIF131161 VSA131161:VSB131161 WBW131161:WBX131161 WLS131161:WLT131161 WVO131161:WVP131161 G196697:H196697 JC196697:JD196697 SY196697:SZ196697 ACU196697:ACV196697 AMQ196697:AMR196697 AWM196697:AWN196697 BGI196697:BGJ196697 BQE196697:BQF196697 CAA196697:CAB196697 CJW196697:CJX196697 CTS196697:CTT196697 DDO196697:DDP196697 DNK196697:DNL196697 DXG196697:DXH196697 EHC196697:EHD196697 EQY196697:EQZ196697 FAU196697:FAV196697 FKQ196697:FKR196697 FUM196697:FUN196697 GEI196697:GEJ196697 GOE196697:GOF196697 GYA196697:GYB196697 HHW196697:HHX196697 HRS196697:HRT196697 IBO196697:IBP196697 ILK196697:ILL196697 IVG196697:IVH196697 JFC196697:JFD196697 JOY196697:JOZ196697 JYU196697:JYV196697 KIQ196697:KIR196697 KSM196697:KSN196697 LCI196697:LCJ196697 LME196697:LMF196697 LWA196697:LWB196697 MFW196697:MFX196697 MPS196697:MPT196697 MZO196697:MZP196697 NJK196697:NJL196697 NTG196697:NTH196697 ODC196697:ODD196697 OMY196697:OMZ196697 OWU196697:OWV196697 PGQ196697:PGR196697 PQM196697:PQN196697 QAI196697:QAJ196697 QKE196697:QKF196697 QUA196697:QUB196697 RDW196697:RDX196697 RNS196697:RNT196697 RXO196697:RXP196697 SHK196697:SHL196697 SRG196697:SRH196697 TBC196697:TBD196697 TKY196697:TKZ196697 TUU196697:TUV196697 UEQ196697:UER196697 UOM196697:UON196697 UYI196697:UYJ196697 VIE196697:VIF196697 VSA196697:VSB196697 WBW196697:WBX196697 WLS196697:WLT196697 WVO196697:WVP196697 G262233:H262233 JC262233:JD262233 SY262233:SZ262233 ACU262233:ACV262233 AMQ262233:AMR262233 AWM262233:AWN262233 BGI262233:BGJ262233 BQE262233:BQF262233 CAA262233:CAB262233 CJW262233:CJX262233 CTS262233:CTT262233 DDO262233:DDP262233 DNK262233:DNL262233 DXG262233:DXH262233 EHC262233:EHD262233 EQY262233:EQZ262233 FAU262233:FAV262233 FKQ262233:FKR262233 FUM262233:FUN262233 GEI262233:GEJ262233 GOE262233:GOF262233 GYA262233:GYB262233 HHW262233:HHX262233 HRS262233:HRT262233 IBO262233:IBP262233 ILK262233:ILL262233 IVG262233:IVH262233 JFC262233:JFD262233 JOY262233:JOZ262233 JYU262233:JYV262233 KIQ262233:KIR262233 KSM262233:KSN262233 LCI262233:LCJ262233 LME262233:LMF262233 LWA262233:LWB262233 MFW262233:MFX262233 MPS262233:MPT262233 MZO262233:MZP262233 NJK262233:NJL262233 NTG262233:NTH262233 ODC262233:ODD262233 OMY262233:OMZ262233 OWU262233:OWV262233 PGQ262233:PGR262233 PQM262233:PQN262233 QAI262233:QAJ262233 QKE262233:QKF262233 QUA262233:QUB262233 RDW262233:RDX262233 RNS262233:RNT262233 RXO262233:RXP262233 SHK262233:SHL262233 SRG262233:SRH262233 TBC262233:TBD262233 TKY262233:TKZ262233 TUU262233:TUV262233 UEQ262233:UER262233 UOM262233:UON262233 UYI262233:UYJ262233 VIE262233:VIF262233 VSA262233:VSB262233 WBW262233:WBX262233 WLS262233:WLT262233 WVO262233:WVP262233 G327769:H327769 JC327769:JD327769 SY327769:SZ327769 ACU327769:ACV327769 AMQ327769:AMR327769 AWM327769:AWN327769 BGI327769:BGJ327769 BQE327769:BQF327769 CAA327769:CAB327769 CJW327769:CJX327769 CTS327769:CTT327769 DDO327769:DDP327769 DNK327769:DNL327769 DXG327769:DXH327769 EHC327769:EHD327769 EQY327769:EQZ327769 FAU327769:FAV327769 FKQ327769:FKR327769 FUM327769:FUN327769 GEI327769:GEJ327769 GOE327769:GOF327769 GYA327769:GYB327769 HHW327769:HHX327769 HRS327769:HRT327769 IBO327769:IBP327769 ILK327769:ILL327769 IVG327769:IVH327769 JFC327769:JFD327769 JOY327769:JOZ327769 JYU327769:JYV327769 KIQ327769:KIR327769 KSM327769:KSN327769 LCI327769:LCJ327769 LME327769:LMF327769 LWA327769:LWB327769 MFW327769:MFX327769 MPS327769:MPT327769 MZO327769:MZP327769 NJK327769:NJL327769 NTG327769:NTH327769 ODC327769:ODD327769 OMY327769:OMZ327769 OWU327769:OWV327769 PGQ327769:PGR327769 PQM327769:PQN327769 QAI327769:QAJ327769 QKE327769:QKF327769 QUA327769:QUB327769 RDW327769:RDX327769 RNS327769:RNT327769 RXO327769:RXP327769 SHK327769:SHL327769 SRG327769:SRH327769 TBC327769:TBD327769 TKY327769:TKZ327769 TUU327769:TUV327769 UEQ327769:UER327769 UOM327769:UON327769 UYI327769:UYJ327769 VIE327769:VIF327769 VSA327769:VSB327769 WBW327769:WBX327769 WLS327769:WLT327769 WVO327769:WVP327769 G393305:H393305 JC393305:JD393305 SY393305:SZ393305 ACU393305:ACV393305 AMQ393305:AMR393305 AWM393305:AWN393305 BGI393305:BGJ393305 BQE393305:BQF393305 CAA393305:CAB393305 CJW393305:CJX393305 CTS393305:CTT393305 DDO393305:DDP393305 DNK393305:DNL393305 DXG393305:DXH393305 EHC393305:EHD393305 EQY393305:EQZ393305 FAU393305:FAV393305 FKQ393305:FKR393305 FUM393305:FUN393305 GEI393305:GEJ393305 GOE393305:GOF393305 GYA393305:GYB393305 HHW393305:HHX393305 HRS393305:HRT393305 IBO393305:IBP393305 ILK393305:ILL393305 IVG393305:IVH393305 JFC393305:JFD393305 JOY393305:JOZ393305 JYU393305:JYV393305 KIQ393305:KIR393305 KSM393305:KSN393305 LCI393305:LCJ393305 LME393305:LMF393305 LWA393305:LWB393305 MFW393305:MFX393305 MPS393305:MPT393305 MZO393305:MZP393305 NJK393305:NJL393305 NTG393305:NTH393305 ODC393305:ODD393305 OMY393305:OMZ393305 OWU393305:OWV393305 PGQ393305:PGR393305 PQM393305:PQN393305 QAI393305:QAJ393305 QKE393305:QKF393305 QUA393305:QUB393305 RDW393305:RDX393305 RNS393305:RNT393305 RXO393305:RXP393305 SHK393305:SHL393305 SRG393305:SRH393305 TBC393305:TBD393305 TKY393305:TKZ393305 TUU393305:TUV393305 UEQ393305:UER393305 UOM393305:UON393305 UYI393305:UYJ393305 VIE393305:VIF393305 VSA393305:VSB393305 WBW393305:WBX393305 WLS393305:WLT393305 WVO393305:WVP393305 G458841:H458841 JC458841:JD458841 SY458841:SZ458841 ACU458841:ACV458841 AMQ458841:AMR458841 AWM458841:AWN458841 BGI458841:BGJ458841 BQE458841:BQF458841 CAA458841:CAB458841 CJW458841:CJX458841 CTS458841:CTT458841 DDO458841:DDP458841 DNK458841:DNL458841 DXG458841:DXH458841 EHC458841:EHD458841 EQY458841:EQZ458841 FAU458841:FAV458841 FKQ458841:FKR458841 FUM458841:FUN458841 GEI458841:GEJ458841 GOE458841:GOF458841 GYA458841:GYB458841 HHW458841:HHX458841 HRS458841:HRT458841 IBO458841:IBP458841 ILK458841:ILL458841 IVG458841:IVH458841 JFC458841:JFD458841 JOY458841:JOZ458841 JYU458841:JYV458841 KIQ458841:KIR458841 KSM458841:KSN458841 LCI458841:LCJ458841 LME458841:LMF458841 LWA458841:LWB458841 MFW458841:MFX458841 MPS458841:MPT458841 MZO458841:MZP458841 NJK458841:NJL458841 NTG458841:NTH458841 ODC458841:ODD458841 OMY458841:OMZ458841 OWU458841:OWV458841 PGQ458841:PGR458841 PQM458841:PQN458841 QAI458841:QAJ458841 QKE458841:QKF458841 QUA458841:QUB458841 RDW458841:RDX458841 RNS458841:RNT458841 RXO458841:RXP458841 SHK458841:SHL458841 SRG458841:SRH458841 TBC458841:TBD458841 TKY458841:TKZ458841 TUU458841:TUV458841 UEQ458841:UER458841 UOM458841:UON458841 UYI458841:UYJ458841 VIE458841:VIF458841 VSA458841:VSB458841 WBW458841:WBX458841 WLS458841:WLT458841 WVO458841:WVP458841 G524377:H524377 JC524377:JD524377 SY524377:SZ524377 ACU524377:ACV524377 AMQ524377:AMR524377 AWM524377:AWN524377 BGI524377:BGJ524377 BQE524377:BQF524377 CAA524377:CAB524377 CJW524377:CJX524377 CTS524377:CTT524377 DDO524377:DDP524377 DNK524377:DNL524377 DXG524377:DXH524377 EHC524377:EHD524377 EQY524377:EQZ524377 FAU524377:FAV524377 FKQ524377:FKR524377 FUM524377:FUN524377 GEI524377:GEJ524377 GOE524377:GOF524377 GYA524377:GYB524377 HHW524377:HHX524377 HRS524377:HRT524377 IBO524377:IBP524377 ILK524377:ILL524377 IVG524377:IVH524377 JFC524377:JFD524377 JOY524377:JOZ524377 JYU524377:JYV524377 KIQ524377:KIR524377 KSM524377:KSN524377 LCI524377:LCJ524377 LME524377:LMF524377 LWA524377:LWB524377 MFW524377:MFX524377 MPS524377:MPT524377 MZO524377:MZP524377 NJK524377:NJL524377 NTG524377:NTH524377 ODC524377:ODD524377 OMY524377:OMZ524377 OWU524377:OWV524377 PGQ524377:PGR524377 PQM524377:PQN524377 QAI524377:QAJ524377 QKE524377:QKF524377 QUA524377:QUB524377 RDW524377:RDX524377 RNS524377:RNT524377 RXO524377:RXP524377 SHK524377:SHL524377 SRG524377:SRH524377 TBC524377:TBD524377 TKY524377:TKZ524377 TUU524377:TUV524377 UEQ524377:UER524377 UOM524377:UON524377 UYI524377:UYJ524377 VIE524377:VIF524377 VSA524377:VSB524377 WBW524377:WBX524377 WLS524377:WLT524377 WVO524377:WVP524377 G589913:H589913 JC589913:JD589913 SY589913:SZ589913 ACU589913:ACV589913 AMQ589913:AMR589913 AWM589913:AWN589913 BGI589913:BGJ589913 BQE589913:BQF589913 CAA589913:CAB589913 CJW589913:CJX589913 CTS589913:CTT589913 DDO589913:DDP589913 DNK589913:DNL589913 DXG589913:DXH589913 EHC589913:EHD589913 EQY589913:EQZ589913 FAU589913:FAV589913 FKQ589913:FKR589913 FUM589913:FUN589913 GEI589913:GEJ589913 GOE589913:GOF589913 GYA589913:GYB589913 HHW589913:HHX589913 HRS589913:HRT589913 IBO589913:IBP589913 ILK589913:ILL589913 IVG589913:IVH589913 JFC589913:JFD589913 JOY589913:JOZ589913 JYU589913:JYV589913 KIQ589913:KIR589913 KSM589913:KSN589913 LCI589913:LCJ589913 LME589913:LMF589913 LWA589913:LWB589913 MFW589913:MFX589913 MPS589913:MPT589913 MZO589913:MZP589913 NJK589913:NJL589913 NTG589913:NTH589913 ODC589913:ODD589913 OMY589913:OMZ589913 OWU589913:OWV589913 PGQ589913:PGR589913 PQM589913:PQN589913 QAI589913:QAJ589913 QKE589913:QKF589913 QUA589913:QUB589913 RDW589913:RDX589913 RNS589913:RNT589913 RXO589913:RXP589913 SHK589913:SHL589913 SRG589913:SRH589913 TBC589913:TBD589913 TKY589913:TKZ589913 TUU589913:TUV589913 UEQ589913:UER589913 UOM589913:UON589913 UYI589913:UYJ589913 VIE589913:VIF589913 VSA589913:VSB589913 WBW589913:WBX589913 WLS589913:WLT589913 WVO589913:WVP589913 G655449:H655449 JC655449:JD655449 SY655449:SZ655449 ACU655449:ACV655449 AMQ655449:AMR655449 AWM655449:AWN655449 BGI655449:BGJ655449 BQE655449:BQF655449 CAA655449:CAB655449 CJW655449:CJX655449 CTS655449:CTT655449 DDO655449:DDP655449 DNK655449:DNL655449 DXG655449:DXH655449 EHC655449:EHD655449 EQY655449:EQZ655449 FAU655449:FAV655449 FKQ655449:FKR655449 FUM655449:FUN655449 GEI655449:GEJ655449 GOE655449:GOF655449 GYA655449:GYB655449 HHW655449:HHX655449 HRS655449:HRT655449 IBO655449:IBP655449 ILK655449:ILL655449 IVG655449:IVH655449 JFC655449:JFD655449 JOY655449:JOZ655449 JYU655449:JYV655449 KIQ655449:KIR655449 KSM655449:KSN655449 LCI655449:LCJ655449 LME655449:LMF655449 LWA655449:LWB655449 MFW655449:MFX655449 MPS655449:MPT655449 MZO655449:MZP655449 NJK655449:NJL655449 NTG655449:NTH655449 ODC655449:ODD655449 OMY655449:OMZ655449 OWU655449:OWV655449 PGQ655449:PGR655449 PQM655449:PQN655449 QAI655449:QAJ655449 QKE655449:QKF655449 QUA655449:QUB655449 RDW655449:RDX655449 RNS655449:RNT655449 RXO655449:RXP655449 SHK655449:SHL655449 SRG655449:SRH655449 TBC655449:TBD655449 TKY655449:TKZ655449 TUU655449:TUV655449 UEQ655449:UER655449 UOM655449:UON655449 UYI655449:UYJ655449 VIE655449:VIF655449 VSA655449:VSB655449 WBW655449:WBX655449 WLS655449:WLT655449 WVO655449:WVP655449 G720985:H720985 JC720985:JD720985 SY720985:SZ720985 ACU720985:ACV720985 AMQ720985:AMR720985 AWM720985:AWN720985 BGI720985:BGJ720985 BQE720985:BQF720985 CAA720985:CAB720985 CJW720985:CJX720985 CTS720985:CTT720985 DDO720985:DDP720985 DNK720985:DNL720985 DXG720985:DXH720985 EHC720985:EHD720985 EQY720985:EQZ720985 FAU720985:FAV720985 FKQ720985:FKR720985 FUM720985:FUN720985 GEI720985:GEJ720985 GOE720985:GOF720985 GYA720985:GYB720985 HHW720985:HHX720985 HRS720985:HRT720985 IBO720985:IBP720985 ILK720985:ILL720985 IVG720985:IVH720985 JFC720985:JFD720985 JOY720985:JOZ720985 JYU720985:JYV720985 KIQ720985:KIR720985 KSM720985:KSN720985 LCI720985:LCJ720985 LME720985:LMF720985 LWA720985:LWB720985 MFW720985:MFX720985 MPS720985:MPT720985 MZO720985:MZP720985 NJK720985:NJL720985 NTG720985:NTH720985 ODC720985:ODD720985 OMY720985:OMZ720985 OWU720985:OWV720985 PGQ720985:PGR720985 PQM720985:PQN720985 QAI720985:QAJ720985 QKE720985:QKF720985 QUA720985:QUB720985 RDW720985:RDX720985 RNS720985:RNT720985 RXO720985:RXP720985 SHK720985:SHL720985 SRG720985:SRH720985 TBC720985:TBD720985 TKY720985:TKZ720985 TUU720985:TUV720985 UEQ720985:UER720985 UOM720985:UON720985 UYI720985:UYJ720985 VIE720985:VIF720985 VSA720985:VSB720985 WBW720985:WBX720985 WLS720985:WLT720985 WVO720985:WVP720985 G786521:H786521 JC786521:JD786521 SY786521:SZ786521 ACU786521:ACV786521 AMQ786521:AMR786521 AWM786521:AWN786521 BGI786521:BGJ786521 BQE786521:BQF786521 CAA786521:CAB786521 CJW786521:CJX786521 CTS786521:CTT786521 DDO786521:DDP786521 DNK786521:DNL786521 DXG786521:DXH786521 EHC786521:EHD786521 EQY786521:EQZ786521 FAU786521:FAV786521 FKQ786521:FKR786521 FUM786521:FUN786521 GEI786521:GEJ786521 GOE786521:GOF786521 GYA786521:GYB786521 HHW786521:HHX786521 HRS786521:HRT786521 IBO786521:IBP786521 ILK786521:ILL786521 IVG786521:IVH786521 JFC786521:JFD786521 JOY786521:JOZ786521 JYU786521:JYV786521 KIQ786521:KIR786521 KSM786521:KSN786521 LCI786521:LCJ786521 LME786521:LMF786521 LWA786521:LWB786521 MFW786521:MFX786521 MPS786521:MPT786521 MZO786521:MZP786521 NJK786521:NJL786521 NTG786521:NTH786521 ODC786521:ODD786521 OMY786521:OMZ786521 OWU786521:OWV786521 PGQ786521:PGR786521 PQM786521:PQN786521 QAI786521:QAJ786521 QKE786521:QKF786521 QUA786521:QUB786521 RDW786521:RDX786521 RNS786521:RNT786521 RXO786521:RXP786521 SHK786521:SHL786521 SRG786521:SRH786521 TBC786521:TBD786521 TKY786521:TKZ786521 TUU786521:TUV786521 UEQ786521:UER786521 UOM786521:UON786521 UYI786521:UYJ786521 VIE786521:VIF786521 VSA786521:VSB786521 WBW786521:WBX786521 WLS786521:WLT786521 WVO786521:WVP786521 G852057:H852057 JC852057:JD852057 SY852057:SZ852057 ACU852057:ACV852057 AMQ852057:AMR852057 AWM852057:AWN852057 BGI852057:BGJ852057 BQE852057:BQF852057 CAA852057:CAB852057 CJW852057:CJX852057 CTS852057:CTT852057 DDO852057:DDP852057 DNK852057:DNL852057 DXG852057:DXH852057 EHC852057:EHD852057 EQY852057:EQZ852057 FAU852057:FAV852057 FKQ852057:FKR852057 FUM852057:FUN852057 GEI852057:GEJ852057 GOE852057:GOF852057 GYA852057:GYB852057 HHW852057:HHX852057 HRS852057:HRT852057 IBO852057:IBP852057 ILK852057:ILL852057 IVG852057:IVH852057 JFC852057:JFD852057 JOY852057:JOZ852057 JYU852057:JYV852057 KIQ852057:KIR852057 KSM852057:KSN852057 LCI852057:LCJ852057 LME852057:LMF852057 LWA852057:LWB852057 MFW852057:MFX852057 MPS852057:MPT852057 MZO852057:MZP852057 NJK852057:NJL852057 NTG852057:NTH852057 ODC852057:ODD852057 OMY852057:OMZ852057 OWU852057:OWV852057 PGQ852057:PGR852057 PQM852057:PQN852057 QAI852057:QAJ852057 QKE852057:QKF852057 QUA852057:QUB852057 RDW852057:RDX852057 RNS852057:RNT852057 RXO852057:RXP852057 SHK852057:SHL852057 SRG852057:SRH852057 TBC852057:TBD852057 TKY852057:TKZ852057 TUU852057:TUV852057 UEQ852057:UER852057 UOM852057:UON852057 UYI852057:UYJ852057 VIE852057:VIF852057 VSA852057:VSB852057 WBW852057:WBX852057 WLS852057:WLT852057 WVO852057:WVP852057 G917593:H917593 JC917593:JD917593 SY917593:SZ917593 ACU917593:ACV917593 AMQ917593:AMR917593 AWM917593:AWN917593 BGI917593:BGJ917593 BQE917593:BQF917593 CAA917593:CAB917593 CJW917593:CJX917593 CTS917593:CTT917593 DDO917593:DDP917593 DNK917593:DNL917593 DXG917593:DXH917593 EHC917593:EHD917593 EQY917593:EQZ917593 FAU917593:FAV917593 FKQ917593:FKR917593 FUM917593:FUN917593 GEI917593:GEJ917593 GOE917593:GOF917593 GYA917593:GYB917593 HHW917593:HHX917593 HRS917593:HRT917593 IBO917593:IBP917593 ILK917593:ILL917593 IVG917593:IVH917593 JFC917593:JFD917593 JOY917593:JOZ917593 JYU917593:JYV917593 KIQ917593:KIR917593 KSM917593:KSN917593 LCI917593:LCJ917593 LME917593:LMF917593 LWA917593:LWB917593 MFW917593:MFX917593 MPS917593:MPT917593 MZO917593:MZP917593 NJK917593:NJL917593 NTG917593:NTH917593 ODC917593:ODD917593 OMY917593:OMZ917593 OWU917593:OWV917593 PGQ917593:PGR917593 PQM917593:PQN917593 QAI917593:QAJ917593 QKE917593:QKF917593 QUA917593:QUB917593 RDW917593:RDX917593 RNS917593:RNT917593 RXO917593:RXP917593 SHK917593:SHL917593 SRG917593:SRH917593 TBC917593:TBD917593 TKY917593:TKZ917593 TUU917593:TUV917593 UEQ917593:UER917593 UOM917593:UON917593 UYI917593:UYJ917593 VIE917593:VIF917593 VSA917593:VSB917593 WBW917593:WBX917593 WLS917593:WLT917593 WVO917593:WVP917593 G983129:H983129 JC983129:JD983129 SY983129:SZ983129 ACU983129:ACV983129 AMQ983129:AMR983129 AWM983129:AWN983129 BGI983129:BGJ983129 BQE983129:BQF983129 CAA983129:CAB983129 CJW983129:CJX983129 CTS983129:CTT983129 DDO983129:DDP983129 DNK983129:DNL983129 DXG983129:DXH983129 EHC983129:EHD983129 EQY983129:EQZ983129 FAU983129:FAV983129 FKQ983129:FKR983129 FUM983129:FUN983129 GEI983129:GEJ983129 GOE983129:GOF983129 GYA983129:GYB983129 HHW983129:HHX983129 HRS983129:HRT983129 IBO983129:IBP983129 ILK983129:ILL983129 IVG983129:IVH983129 JFC983129:JFD983129 JOY983129:JOZ983129 JYU983129:JYV983129 KIQ983129:KIR983129 KSM983129:KSN983129 LCI983129:LCJ983129 LME983129:LMF983129 LWA983129:LWB983129 MFW983129:MFX983129 MPS983129:MPT983129 MZO983129:MZP983129 NJK983129:NJL983129 NTG983129:NTH983129 ODC983129:ODD983129 OMY983129:OMZ983129 OWU983129:OWV983129 PGQ983129:PGR983129 PQM983129:PQN983129 QAI983129:QAJ983129 QKE983129:QKF983129 QUA983129:QUB983129 RDW983129:RDX983129 RNS983129:RNT983129 RXO983129:RXP983129 SHK983129:SHL983129 SRG983129:SRH983129 TBC983129:TBD983129 TKY983129:TKZ983129 TUU983129:TUV983129 UEQ983129:UER983129 UOM983129:UON983129 UYI983129:UYJ983129 VIE983129:VIF983129 VSA983129:VSB983129 WBW983129:WBX983129 WLS983129:WLT983129 WVO983129:WVP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H88 JC88:JD88 SY88:SZ88 ACU88:ACV88 AMQ88:AMR88 AWM88:AWN88 BGI88:BGJ88 BQE88:BQF88 CAA88:CAB88 CJW88:CJX88 CTS88:CTT88 DDO88:DDP88 DNK88:DNL88 DXG88:DXH88 EHC88:EHD88 EQY88:EQZ88 FAU88:FAV88 FKQ88:FKR88 FUM88:FUN88 GEI88:GEJ88 GOE88:GOF88 GYA88:GYB88 HHW88:HHX88 HRS88:HRT88 IBO88:IBP88 ILK88:ILL88 IVG88:IVH88 JFC88:JFD88 JOY88:JOZ88 JYU88:JYV88 KIQ88:KIR88 KSM88:KSN88 LCI88:LCJ88 LME88:LMF88 LWA88:LWB88 MFW88:MFX88 MPS88:MPT88 MZO88:MZP88 NJK88:NJL88 NTG88:NTH88 ODC88:ODD88 OMY88:OMZ88 OWU88:OWV88 PGQ88:PGR88 PQM88:PQN88 QAI88:QAJ88 QKE88:QKF88 QUA88:QUB88 RDW88:RDX88 RNS88:RNT88 RXO88:RXP88 SHK88:SHL88 SRG88:SRH88 TBC88:TBD88 TKY88:TKZ88 TUU88:TUV88 UEQ88:UER88 UOM88:UON88 UYI88:UYJ88 VIE88:VIF88 VSA88:VSB88 WBW88:WBX88 WLS88:WLT88 WVO88:WVP88 G65624:H65624 JC65624:JD65624 SY65624:SZ65624 ACU65624:ACV65624 AMQ65624:AMR65624 AWM65624:AWN65624 BGI65624:BGJ65624 BQE65624:BQF65624 CAA65624:CAB65624 CJW65624:CJX65624 CTS65624:CTT65624 DDO65624:DDP65624 DNK65624:DNL65624 DXG65624:DXH65624 EHC65624:EHD65624 EQY65624:EQZ65624 FAU65624:FAV65624 FKQ65624:FKR65624 FUM65624:FUN65624 GEI65624:GEJ65624 GOE65624:GOF65624 GYA65624:GYB65624 HHW65624:HHX65624 HRS65624:HRT65624 IBO65624:IBP65624 ILK65624:ILL65624 IVG65624:IVH65624 JFC65624:JFD65624 JOY65624:JOZ65624 JYU65624:JYV65624 KIQ65624:KIR65624 KSM65624:KSN65624 LCI65624:LCJ65624 LME65624:LMF65624 LWA65624:LWB65624 MFW65624:MFX65624 MPS65624:MPT65624 MZO65624:MZP65624 NJK65624:NJL65624 NTG65624:NTH65624 ODC65624:ODD65624 OMY65624:OMZ65624 OWU65624:OWV65624 PGQ65624:PGR65624 PQM65624:PQN65624 QAI65624:QAJ65624 QKE65624:QKF65624 QUA65624:QUB65624 RDW65624:RDX65624 RNS65624:RNT65624 RXO65624:RXP65624 SHK65624:SHL65624 SRG65624:SRH65624 TBC65624:TBD65624 TKY65624:TKZ65624 TUU65624:TUV65624 UEQ65624:UER65624 UOM65624:UON65624 UYI65624:UYJ65624 VIE65624:VIF65624 VSA65624:VSB65624 WBW65624:WBX65624 WLS65624:WLT65624 WVO65624:WVP65624 G131160:H131160 JC131160:JD131160 SY131160:SZ131160 ACU131160:ACV131160 AMQ131160:AMR131160 AWM131160:AWN131160 BGI131160:BGJ131160 BQE131160:BQF131160 CAA131160:CAB131160 CJW131160:CJX131160 CTS131160:CTT131160 DDO131160:DDP131160 DNK131160:DNL131160 DXG131160:DXH131160 EHC131160:EHD131160 EQY131160:EQZ131160 FAU131160:FAV131160 FKQ131160:FKR131160 FUM131160:FUN131160 GEI131160:GEJ131160 GOE131160:GOF131160 GYA131160:GYB131160 HHW131160:HHX131160 HRS131160:HRT131160 IBO131160:IBP131160 ILK131160:ILL131160 IVG131160:IVH131160 JFC131160:JFD131160 JOY131160:JOZ131160 JYU131160:JYV131160 KIQ131160:KIR131160 KSM131160:KSN131160 LCI131160:LCJ131160 LME131160:LMF131160 LWA131160:LWB131160 MFW131160:MFX131160 MPS131160:MPT131160 MZO131160:MZP131160 NJK131160:NJL131160 NTG131160:NTH131160 ODC131160:ODD131160 OMY131160:OMZ131160 OWU131160:OWV131160 PGQ131160:PGR131160 PQM131160:PQN131160 QAI131160:QAJ131160 QKE131160:QKF131160 QUA131160:QUB131160 RDW131160:RDX131160 RNS131160:RNT131160 RXO131160:RXP131160 SHK131160:SHL131160 SRG131160:SRH131160 TBC131160:TBD131160 TKY131160:TKZ131160 TUU131160:TUV131160 UEQ131160:UER131160 UOM131160:UON131160 UYI131160:UYJ131160 VIE131160:VIF131160 VSA131160:VSB131160 WBW131160:WBX131160 WLS131160:WLT131160 WVO131160:WVP131160 G196696:H196696 JC196696:JD196696 SY196696:SZ196696 ACU196696:ACV196696 AMQ196696:AMR196696 AWM196696:AWN196696 BGI196696:BGJ196696 BQE196696:BQF196696 CAA196696:CAB196696 CJW196696:CJX196696 CTS196696:CTT196696 DDO196696:DDP196696 DNK196696:DNL196696 DXG196696:DXH196696 EHC196696:EHD196696 EQY196696:EQZ196696 FAU196696:FAV196696 FKQ196696:FKR196696 FUM196696:FUN196696 GEI196696:GEJ196696 GOE196696:GOF196696 GYA196696:GYB196696 HHW196696:HHX196696 HRS196696:HRT196696 IBO196696:IBP196696 ILK196696:ILL196696 IVG196696:IVH196696 JFC196696:JFD196696 JOY196696:JOZ196696 JYU196696:JYV196696 KIQ196696:KIR196696 KSM196696:KSN196696 LCI196696:LCJ196696 LME196696:LMF196696 LWA196696:LWB196696 MFW196696:MFX196696 MPS196696:MPT196696 MZO196696:MZP196696 NJK196696:NJL196696 NTG196696:NTH196696 ODC196696:ODD196696 OMY196696:OMZ196696 OWU196696:OWV196696 PGQ196696:PGR196696 PQM196696:PQN196696 QAI196696:QAJ196696 QKE196696:QKF196696 QUA196696:QUB196696 RDW196696:RDX196696 RNS196696:RNT196696 RXO196696:RXP196696 SHK196696:SHL196696 SRG196696:SRH196696 TBC196696:TBD196696 TKY196696:TKZ196696 TUU196696:TUV196696 UEQ196696:UER196696 UOM196696:UON196696 UYI196696:UYJ196696 VIE196696:VIF196696 VSA196696:VSB196696 WBW196696:WBX196696 WLS196696:WLT196696 WVO196696:WVP196696 G262232:H262232 JC262232:JD262232 SY262232:SZ262232 ACU262232:ACV262232 AMQ262232:AMR262232 AWM262232:AWN262232 BGI262232:BGJ262232 BQE262232:BQF262232 CAA262232:CAB262232 CJW262232:CJX262232 CTS262232:CTT262232 DDO262232:DDP262232 DNK262232:DNL262232 DXG262232:DXH262232 EHC262232:EHD262232 EQY262232:EQZ262232 FAU262232:FAV262232 FKQ262232:FKR262232 FUM262232:FUN262232 GEI262232:GEJ262232 GOE262232:GOF262232 GYA262232:GYB262232 HHW262232:HHX262232 HRS262232:HRT262232 IBO262232:IBP262232 ILK262232:ILL262232 IVG262232:IVH262232 JFC262232:JFD262232 JOY262232:JOZ262232 JYU262232:JYV262232 KIQ262232:KIR262232 KSM262232:KSN262232 LCI262232:LCJ262232 LME262232:LMF262232 LWA262232:LWB262232 MFW262232:MFX262232 MPS262232:MPT262232 MZO262232:MZP262232 NJK262232:NJL262232 NTG262232:NTH262232 ODC262232:ODD262232 OMY262232:OMZ262232 OWU262232:OWV262232 PGQ262232:PGR262232 PQM262232:PQN262232 QAI262232:QAJ262232 QKE262232:QKF262232 QUA262232:QUB262232 RDW262232:RDX262232 RNS262232:RNT262232 RXO262232:RXP262232 SHK262232:SHL262232 SRG262232:SRH262232 TBC262232:TBD262232 TKY262232:TKZ262232 TUU262232:TUV262232 UEQ262232:UER262232 UOM262232:UON262232 UYI262232:UYJ262232 VIE262232:VIF262232 VSA262232:VSB262232 WBW262232:WBX262232 WLS262232:WLT262232 WVO262232:WVP262232 G327768:H327768 JC327768:JD327768 SY327768:SZ327768 ACU327768:ACV327768 AMQ327768:AMR327768 AWM327768:AWN327768 BGI327768:BGJ327768 BQE327768:BQF327768 CAA327768:CAB327768 CJW327768:CJX327768 CTS327768:CTT327768 DDO327768:DDP327768 DNK327768:DNL327768 DXG327768:DXH327768 EHC327768:EHD327768 EQY327768:EQZ327768 FAU327768:FAV327768 FKQ327768:FKR327768 FUM327768:FUN327768 GEI327768:GEJ327768 GOE327768:GOF327768 GYA327768:GYB327768 HHW327768:HHX327768 HRS327768:HRT327768 IBO327768:IBP327768 ILK327768:ILL327768 IVG327768:IVH327768 JFC327768:JFD327768 JOY327768:JOZ327768 JYU327768:JYV327768 KIQ327768:KIR327768 KSM327768:KSN327768 LCI327768:LCJ327768 LME327768:LMF327768 LWA327768:LWB327768 MFW327768:MFX327768 MPS327768:MPT327768 MZO327768:MZP327768 NJK327768:NJL327768 NTG327768:NTH327768 ODC327768:ODD327768 OMY327768:OMZ327768 OWU327768:OWV327768 PGQ327768:PGR327768 PQM327768:PQN327768 QAI327768:QAJ327768 QKE327768:QKF327768 QUA327768:QUB327768 RDW327768:RDX327768 RNS327768:RNT327768 RXO327768:RXP327768 SHK327768:SHL327768 SRG327768:SRH327768 TBC327768:TBD327768 TKY327768:TKZ327768 TUU327768:TUV327768 UEQ327768:UER327768 UOM327768:UON327768 UYI327768:UYJ327768 VIE327768:VIF327768 VSA327768:VSB327768 WBW327768:WBX327768 WLS327768:WLT327768 WVO327768:WVP327768 G393304:H393304 JC393304:JD393304 SY393304:SZ393304 ACU393304:ACV393304 AMQ393304:AMR393304 AWM393304:AWN393304 BGI393304:BGJ393304 BQE393304:BQF393304 CAA393304:CAB393304 CJW393304:CJX393304 CTS393304:CTT393304 DDO393304:DDP393304 DNK393304:DNL393304 DXG393304:DXH393304 EHC393304:EHD393304 EQY393304:EQZ393304 FAU393304:FAV393304 FKQ393304:FKR393304 FUM393304:FUN393304 GEI393304:GEJ393304 GOE393304:GOF393304 GYA393304:GYB393304 HHW393304:HHX393304 HRS393304:HRT393304 IBO393304:IBP393304 ILK393304:ILL393304 IVG393304:IVH393304 JFC393304:JFD393304 JOY393304:JOZ393304 JYU393304:JYV393304 KIQ393304:KIR393304 KSM393304:KSN393304 LCI393304:LCJ393304 LME393304:LMF393304 LWA393304:LWB393304 MFW393304:MFX393304 MPS393304:MPT393304 MZO393304:MZP393304 NJK393304:NJL393304 NTG393304:NTH393304 ODC393304:ODD393304 OMY393304:OMZ393304 OWU393304:OWV393304 PGQ393304:PGR393304 PQM393304:PQN393304 QAI393304:QAJ393304 QKE393304:QKF393304 QUA393304:QUB393304 RDW393304:RDX393304 RNS393304:RNT393304 RXO393304:RXP393304 SHK393304:SHL393304 SRG393304:SRH393304 TBC393304:TBD393304 TKY393304:TKZ393304 TUU393304:TUV393304 UEQ393304:UER393304 UOM393304:UON393304 UYI393304:UYJ393304 VIE393304:VIF393304 VSA393304:VSB393304 WBW393304:WBX393304 WLS393304:WLT393304 WVO393304:WVP393304 G458840:H458840 JC458840:JD458840 SY458840:SZ458840 ACU458840:ACV458840 AMQ458840:AMR458840 AWM458840:AWN458840 BGI458840:BGJ458840 BQE458840:BQF458840 CAA458840:CAB458840 CJW458840:CJX458840 CTS458840:CTT458840 DDO458840:DDP458840 DNK458840:DNL458840 DXG458840:DXH458840 EHC458840:EHD458840 EQY458840:EQZ458840 FAU458840:FAV458840 FKQ458840:FKR458840 FUM458840:FUN458840 GEI458840:GEJ458840 GOE458840:GOF458840 GYA458840:GYB458840 HHW458840:HHX458840 HRS458840:HRT458840 IBO458840:IBP458840 ILK458840:ILL458840 IVG458840:IVH458840 JFC458840:JFD458840 JOY458840:JOZ458840 JYU458840:JYV458840 KIQ458840:KIR458840 KSM458840:KSN458840 LCI458840:LCJ458840 LME458840:LMF458840 LWA458840:LWB458840 MFW458840:MFX458840 MPS458840:MPT458840 MZO458840:MZP458840 NJK458840:NJL458840 NTG458840:NTH458840 ODC458840:ODD458840 OMY458840:OMZ458840 OWU458840:OWV458840 PGQ458840:PGR458840 PQM458840:PQN458840 QAI458840:QAJ458840 QKE458840:QKF458840 QUA458840:QUB458840 RDW458840:RDX458840 RNS458840:RNT458840 RXO458840:RXP458840 SHK458840:SHL458840 SRG458840:SRH458840 TBC458840:TBD458840 TKY458840:TKZ458840 TUU458840:TUV458840 UEQ458840:UER458840 UOM458840:UON458840 UYI458840:UYJ458840 VIE458840:VIF458840 VSA458840:VSB458840 WBW458840:WBX458840 WLS458840:WLT458840 WVO458840:WVP458840 G524376:H524376 JC524376:JD524376 SY524376:SZ524376 ACU524376:ACV524376 AMQ524376:AMR524376 AWM524376:AWN524376 BGI524376:BGJ524376 BQE524376:BQF524376 CAA524376:CAB524376 CJW524376:CJX524376 CTS524376:CTT524376 DDO524376:DDP524376 DNK524376:DNL524376 DXG524376:DXH524376 EHC524376:EHD524376 EQY524376:EQZ524376 FAU524376:FAV524376 FKQ524376:FKR524376 FUM524376:FUN524376 GEI524376:GEJ524376 GOE524376:GOF524376 GYA524376:GYB524376 HHW524376:HHX524376 HRS524376:HRT524376 IBO524376:IBP524376 ILK524376:ILL524376 IVG524376:IVH524376 JFC524376:JFD524376 JOY524376:JOZ524376 JYU524376:JYV524376 KIQ524376:KIR524376 KSM524376:KSN524376 LCI524376:LCJ524376 LME524376:LMF524376 LWA524376:LWB524376 MFW524376:MFX524376 MPS524376:MPT524376 MZO524376:MZP524376 NJK524376:NJL524376 NTG524376:NTH524376 ODC524376:ODD524376 OMY524376:OMZ524376 OWU524376:OWV524376 PGQ524376:PGR524376 PQM524376:PQN524376 QAI524376:QAJ524376 QKE524376:QKF524376 QUA524376:QUB524376 RDW524376:RDX524376 RNS524376:RNT524376 RXO524376:RXP524376 SHK524376:SHL524376 SRG524376:SRH524376 TBC524376:TBD524376 TKY524376:TKZ524376 TUU524376:TUV524376 UEQ524376:UER524376 UOM524376:UON524376 UYI524376:UYJ524376 VIE524376:VIF524376 VSA524376:VSB524376 WBW524376:WBX524376 WLS524376:WLT524376 WVO524376:WVP524376 G589912:H589912 JC589912:JD589912 SY589912:SZ589912 ACU589912:ACV589912 AMQ589912:AMR589912 AWM589912:AWN589912 BGI589912:BGJ589912 BQE589912:BQF589912 CAA589912:CAB589912 CJW589912:CJX589912 CTS589912:CTT589912 DDO589912:DDP589912 DNK589912:DNL589912 DXG589912:DXH589912 EHC589912:EHD589912 EQY589912:EQZ589912 FAU589912:FAV589912 FKQ589912:FKR589912 FUM589912:FUN589912 GEI589912:GEJ589912 GOE589912:GOF589912 GYA589912:GYB589912 HHW589912:HHX589912 HRS589912:HRT589912 IBO589912:IBP589912 ILK589912:ILL589912 IVG589912:IVH589912 JFC589912:JFD589912 JOY589912:JOZ589912 JYU589912:JYV589912 KIQ589912:KIR589912 KSM589912:KSN589912 LCI589912:LCJ589912 LME589912:LMF589912 LWA589912:LWB589912 MFW589912:MFX589912 MPS589912:MPT589912 MZO589912:MZP589912 NJK589912:NJL589912 NTG589912:NTH589912 ODC589912:ODD589912 OMY589912:OMZ589912 OWU589912:OWV589912 PGQ589912:PGR589912 PQM589912:PQN589912 QAI589912:QAJ589912 QKE589912:QKF589912 QUA589912:QUB589912 RDW589912:RDX589912 RNS589912:RNT589912 RXO589912:RXP589912 SHK589912:SHL589912 SRG589912:SRH589912 TBC589912:TBD589912 TKY589912:TKZ589912 TUU589912:TUV589912 UEQ589912:UER589912 UOM589912:UON589912 UYI589912:UYJ589912 VIE589912:VIF589912 VSA589912:VSB589912 WBW589912:WBX589912 WLS589912:WLT589912 WVO589912:WVP589912 G655448:H655448 JC655448:JD655448 SY655448:SZ655448 ACU655448:ACV655448 AMQ655448:AMR655448 AWM655448:AWN655448 BGI655448:BGJ655448 BQE655448:BQF655448 CAA655448:CAB655448 CJW655448:CJX655448 CTS655448:CTT655448 DDO655448:DDP655448 DNK655448:DNL655448 DXG655448:DXH655448 EHC655448:EHD655448 EQY655448:EQZ655448 FAU655448:FAV655448 FKQ655448:FKR655448 FUM655448:FUN655448 GEI655448:GEJ655448 GOE655448:GOF655448 GYA655448:GYB655448 HHW655448:HHX655448 HRS655448:HRT655448 IBO655448:IBP655448 ILK655448:ILL655448 IVG655448:IVH655448 JFC655448:JFD655448 JOY655448:JOZ655448 JYU655448:JYV655448 KIQ655448:KIR655448 KSM655448:KSN655448 LCI655448:LCJ655448 LME655448:LMF655448 LWA655448:LWB655448 MFW655448:MFX655448 MPS655448:MPT655448 MZO655448:MZP655448 NJK655448:NJL655448 NTG655448:NTH655448 ODC655448:ODD655448 OMY655448:OMZ655448 OWU655448:OWV655448 PGQ655448:PGR655448 PQM655448:PQN655448 QAI655448:QAJ655448 QKE655448:QKF655448 QUA655448:QUB655448 RDW655448:RDX655448 RNS655448:RNT655448 RXO655448:RXP655448 SHK655448:SHL655448 SRG655448:SRH655448 TBC655448:TBD655448 TKY655448:TKZ655448 TUU655448:TUV655448 UEQ655448:UER655448 UOM655448:UON655448 UYI655448:UYJ655448 VIE655448:VIF655448 VSA655448:VSB655448 WBW655448:WBX655448 WLS655448:WLT655448 WVO655448:WVP655448 G720984:H720984 JC720984:JD720984 SY720984:SZ720984 ACU720984:ACV720984 AMQ720984:AMR720984 AWM720984:AWN720984 BGI720984:BGJ720984 BQE720984:BQF720984 CAA720984:CAB720984 CJW720984:CJX720984 CTS720984:CTT720984 DDO720984:DDP720984 DNK720984:DNL720984 DXG720984:DXH720984 EHC720984:EHD720984 EQY720984:EQZ720984 FAU720984:FAV720984 FKQ720984:FKR720984 FUM720984:FUN720984 GEI720984:GEJ720984 GOE720984:GOF720984 GYA720984:GYB720984 HHW720984:HHX720984 HRS720984:HRT720984 IBO720984:IBP720984 ILK720984:ILL720984 IVG720984:IVH720984 JFC720984:JFD720984 JOY720984:JOZ720984 JYU720984:JYV720984 KIQ720984:KIR720984 KSM720984:KSN720984 LCI720984:LCJ720984 LME720984:LMF720984 LWA720984:LWB720984 MFW720984:MFX720984 MPS720984:MPT720984 MZO720984:MZP720984 NJK720984:NJL720984 NTG720984:NTH720984 ODC720984:ODD720984 OMY720984:OMZ720984 OWU720984:OWV720984 PGQ720984:PGR720984 PQM720984:PQN720984 QAI720984:QAJ720984 QKE720984:QKF720984 QUA720984:QUB720984 RDW720984:RDX720984 RNS720984:RNT720984 RXO720984:RXP720984 SHK720984:SHL720984 SRG720984:SRH720984 TBC720984:TBD720984 TKY720984:TKZ720984 TUU720984:TUV720984 UEQ720984:UER720984 UOM720984:UON720984 UYI720984:UYJ720984 VIE720984:VIF720984 VSA720984:VSB720984 WBW720984:WBX720984 WLS720984:WLT720984 WVO720984:WVP720984 G786520:H786520 JC786520:JD786520 SY786520:SZ786520 ACU786520:ACV786520 AMQ786520:AMR786520 AWM786520:AWN786520 BGI786520:BGJ786520 BQE786520:BQF786520 CAA786520:CAB786520 CJW786520:CJX786520 CTS786520:CTT786520 DDO786520:DDP786520 DNK786520:DNL786520 DXG786520:DXH786520 EHC786520:EHD786520 EQY786520:EQZ786520 FAU786520:FAV786520 FKQ786520:FKR786520 FUM786520:FUN786520 GEI786520:GEJ786520 GOE786520:GOF786520 GYA786520:GYB786520 HHW786520:HHX786520 HRS786520:HRT786520 IBO786520:IBP786520 ILK786520:ILL786520 IVG786520:IVH786520 JFC786520:JFD786520 JOY786520:JOZ786520 JYU786520:JYV786520 KIQ786520:KIR786520 KSM786520:KSN786520 LCI786520:LCJ786520 LME786520:LMF786520 LWA786520:LWB786520 MFW786520:MFX786520 MPS786520:MPT786520 MZO786520:MZP786520 NJK786520:NJL786520 NTG786520:NTH786520 ODC786520:ODD786520 OMY786520:OMZ786520 OWU786520:OWV786520 PGQ786520:PGR786520 PQM786520:PQN786520 QAI786520:QAJ786520 QKE786520:QKF786520 QUA786520:QUB786520 RDW786520:RDX786520 RNS786520:RNT786520 RXO786520:RXP786520 SHK786520:SHL786520 SRG786520:SRH786520 TBC786520:TBD786520 TKY786520:TKZ786520 TUU786520:TUV786520 UEQ786520:UER786520 UOM786520:UON786520 UYI786520:UYJ786520 VIE786520:VIF786520 VSA786520:VSB786520 WBW786520:WBX786520 WLS786520:WLT786520 WVO786520:WVP786520 G852056:H852056 JC852056:JD852056 SY852056:SZ852056 ACU852056:ACV852056 AMQ852056:AMR852056 AWM852056:AWN852056 BGI852056:BGJ852056 BQE852056:BQF852056 CAA852056:CAB852056 CJW852056:CJX852056 CTS852056:CTT852056 DDO852056:DDP852056 DNK852056:DNL852056 DXG852056:DXH852056 EHC852056:EHD852056 EQY852056:EQZ852056 FAU852056:FAV852056 FKQ852056:FKR852056 FUM852056:FUN852056 GEI852056:GEJ852056 GOE852056:GOF852056 GYA852056:GYB852056 HHW852056:HHX852056 HRS852056:HRT852056 IBO852056:IBP852056 ILK852056:ILL852056 IVG852056:IVH852056 JFC852056:JFD852056 JOY852056:JOZ852056 JYU852056:JYV852056 KIQ852056:KIR852056 KSM852056:KSN852056 LCI852056:LCJ852056 LME852056:LMF852056 LWA852056:LWB852056 MFW852056:MFX852056 MPS852056:MPT852056 MZO852056:MZP852056 NJK852056:NJL852056 NTG852056:NTH852056 ODC852056:ODD852056 OMY852056:OMZ852056 OWU852056:OWV852056 PGQ852056:PGR852056 PQM852056:PQN852056 QAI852056:QAJ852056 QKE852056:QKF852056 QUA852056:QUB852056 RDW852056:RDX852056 RNS852056:RNT852056 RXO852056:RXP852056 SHK852056:SHL852056 SRG852056:SRH852056 TBC852056:TBD852056 TKY852056:TKZ852056 TUU852056:TUV852056 UEQ852056:UER852056 UOM852056:UON852056 UYI852056:UYJ852056 VIE852056:VIF852056 VSA852056:VSB852056 WBW852056:WBX852056 WLS852056:WLT852056 WVO852056:WVP852056 G917592:H917592 JC917592:JD917592 SY917592:SZ917592 ACU917592:ACV917592 AMQ917592:AMR917592 AWM917592:AWN917592 BGI917592:BGJ917592 BQE917592:BQF917592 CAA917592:CAB917592 CJW917592:CJX917592 CTS917592:CTT917592 DDO917592:DDP917592 DNK917592:DNL917592 DXG917592:DXH917592 EHC917592:EHD917592 EQY917592:EQZ917592 FAU917592:FAV917592 FKQ917592:FKR917592 FUM917592:FUN917592 GEI917592:GEJ917592 GOE917592:GOF917592 GYA917592:GYB917592 HHW917592:HHX917592 HRS917592:HRT917592 IBO917592:IBP917592 ILK917592:ILL917592 IVG917592:IVH917592 JFC917592:JFD917592 JOY917592:JOZ917592 JYU917592:JYV917592 KIQ917592:KIR917592 KSM917592:KSN917592 LCI917592:LCJ917592 LME917592:LMF917592 LWA917592:LWB917592 MFW917592:MFX917592 MPS917592:MPT917592 MZO917592:MZP917592 NJK917592:NJL917592 NTG917592:NTH917592 ODC917592:ODD917592 OMY917592:OMZ917592 OWU917592:OWV917592 PGQ917592:PGR917592 PQM917592:PQN917592 QAI917592:QAJ917592 QKE917592:QKF917592 QUA917592:QUB917592 RDW917592:RDX917592 RNS917592:RNT917592 RXO917592:RXP917592 SHK917592:SHL917592 SRG917592:SRH917592 TBC917592:TBD917592 TKY917592:TKZ917592 TUU917592:TUV917592 UEQ917592:UER917592 UOM917592:UON917592 UYI917592:UYJ917592 VIE917592:VIF917592 VSA917592:VSB917592 WBW917592:WBX917592 WLS917592:WLT917592 WVO917592:WVP917592 G983128:H983128 JC983128:JD983128 SY983128:SZ983128 ACU983128:ACV983128 AMQ983128:AMR983128 AWM983128:AWN983128 BGI983128:BGJ983128 BQE983128:BQF983128 CAA983128:CAB983128 CJW983128:CJX983128 CTS983128:CTT983128 DDO983128:DDP983128 DNK983128:DNL983128 DXG983128:DXH983128 EHC983128:EHD983128 EQY983128:EQZ983128 FAU983128:FAV983128 FKQ983128:FKR983128 FUM983128:FUN983128 GEI983128:GEJ983128 GOE983128:GOF983128 GYA983128:GYB983128 HHW983128:HHX983128 HRS983128:HRT983128 IBO983128:IBP983128 ILK983128:ILL983128 IVG983128:IVH983128 JFC983128:JFD983128 JOY983128:JOZ983128 JYU983128:JYV983128 KIQ983128:KIR983128 KSM983128:KSN983128 LCI983128:LCJ983128 LME983128:LMF983128 LWA983128:LWB983128 MFW983128:MFX983128 MPS983128:MPT983128 MZO983128:MZP983128 NJK983128:NJL983128 NTG983128:NTH983128 ODC983128:ODD983128 OMY983128:OMZ983128 OWU983128:OWV983128 PGQ983128:PGR983128 PQM983128:PQN983128 QAI983128:QAJ983128 QKE983128:QKF983128 QUA983128:QUB983128 RDW983128:RDX983128 RNS983128:RNT983128 RXO983128:RXP983128 SHK983128:SHL983128 SRG983128:SRH983128 TBC983128:TBD983128 TKY983128:TKZ983128 TUU983128:TUV983128 UEQ983128:UER983128 UOM983128:UON983128 UYI983128:UYJ983128 VIE983128:VIF983128 VSA983128:VSB983128 WBW983128:WBX983128 WLS983128:WLT983128 WVO983128:WVP983128">
      <formula1>0</formula1>
    </dataValidation>
    <dataValidation type="whole" operator="lessThanOrEqual" allowBlank="1" showInputMessage="1" showErrorMessage="1" sqref="I89:M89 JE89:JI89 TA89:TE89 ACW89:ADA89 AMS89:AMW89 AWO89:AWS89 BGK89:BGO89 BQG89:BQK89 CAC89:CAG89 CJY89:CKC89 CTU89:CTY89 DDQ89:DDU89 DNM89:DNQ89 DXI89:DXM89 EHE89:EHI89 ERA89:ERE89 FAW89:FBA89 FKS89:FKW89 FUO89:FUS89 GEK89:GEO89 GOG89:GOK89 GYC89:GYG89 HHY89:HIC89 HRU89:HRY89 IBQ89:IBU89 ILM89:ILQ89 IVI89:IVM89 JFE89:JFI89 JPA89:JPE89 JYW89:JZA89 KIS89:KIW89 KSO89:KSS89 LCK89:LCO89 LMG89:LMK89 LWC89:LWG89 MFY89:MGC89 MPU89:MPY89 MZQ89:MZU89 NJM89:NJQ89 NTI89:NTM89 ODE89:ODI89 ONA89:ONE89 OWW89:OXA89 PGS89:PGW89 PQO89:PQS89 QAK89:QAO89 QKG89:QKK89 QUC89:QUG89 RDY89:REC89 RNU89:RNY89 RXQ89:RXU89 SHM89:SHQ89 SRI89:SRM89 TBE89:TBI89 TLA89:TLE89 TUW89:TVA89 UES89:UEW89 UOO89:UOS89 UYK89:UYO89 VIG89:VIK89 VSC89:VSG89 WBY89:WCC89 WLU89:WLY89 WVQ89:WVU89 I65625:M65625 JE65625:JI65625 TA65625:TE65625 ACW65625:ADA65625 AMS65625:AMW65625 AWO65625:AWS65625 BGK65625:BGO65625 BQG65625:BQK65625 CAC65625:CAG65625 CJY65625:CKC65625 CTU65625:CTY65625 DDQ65625:DDU65625 DNM65625:DNQ65625 DXI65625:DXM65625 EHE65625:EHI65625 ERA65625:ERE65625 FAW65625:FBA65625 FKS65625:FKW65625 FUO65625:FUS65625 GEK65625:GEO65625 GOG65625:GOK65625 GYC65625:GYG65625 HHY65625:HIC65625 HRU65625:HRY65625 IBQ65625:IBU65625 ILM65625:ILQ65625 IVI65625:IVM65625 JFE65625:JFI65625 JPA65625:JPE65625 JYW65625:JZA65625 KIS65625:KIW65625 KSO65625:KSS65625 LCK65625:LCO65625 LMG65625:LMK65625 LWC65625:LWG65625 MFY65625:MGC65625 MPU65625:MPY65625 MZQ65625:MZU65625 NJM65625:NJQ65625 NTI65625:NTM65625 ODE65625:ODI65625 ONA65625:ONE65625 OWW65625:OXA65625 PGS65625:PGW65625 PQO65625:PQS65625 QAK65625:QAO65625 QKG65625:QKK65625 QUC65625:QUG65625 RDY65625:REC65625 RNU65625:RNY65625 RXQ65625:RXU65625 SHM65625:SHQ65625 SRI65625:SRM65625 TBE65625:TBI65625 TLA65625:TLE65625 TUW65625:TVA65625 UES65625:UEW65625 UOO65625:UOS65625 UYK65625:UYO65625 VIG65625:VIK65625 VSC65625:VSG65625 WBY65625:WCC65625 WLU65625:WLY65625 WVQ65625:WVU65625 I131161:M131161 JE131161:JI131161 TA131161:TE131161 ACW131161:ADA131161 AMS131161:AMW131161 AWO131161:AWS131161 BGK131161:BGO131161 BQG131161:BQK131161 CAC131161:CAG131161 CJY131161:CKC131161 CTU131161:CTY131161 DDQ131161:DDU131161 DNM131161:DNQ131161 DXI131161:DXM131161 EHE131161:EHI131161 ERA131161:ERE131161 FAW131161:FBA131161 FKS131161:FKW131161 FUO131161:FUS131161 GEK131161:GEO131161 GOG131161:GOK131161 GYC131161:GYG131161 HHY131161:HIC131161 HRU131161:HRY131161 IBQ131161:IBU131161 ILM131161:ILQ131161 IVI131161:IVM131161 JFE131161:JFI131161 JPA131161:JPE131161 JYW131161:JZA131161 KIS131161:KIW131161 KSO131161:KSS131161 LCK131161:LCO131161 LMG131161:LMK131161 LWC131161:LWG131161 MFY131161:MGC131161 MPU131161:MPY131161 MZQ131161:MZU131161 NJM131161:NJQ131161 NTI131161:NTM131161 ODE131161:ODI131161 ONA131161:ONE131161 OWW131161:OXA131161 PGS131161:PGW131161 PQO131161:PQS131161 QAK131161:QAO131161 QKG131161:QKK131161 QUC131161:QUG131161 RDY131161:REC131161 RNU131161:RNY131161 RXQ131161:RXU131161 SHM131161:SHQ131161 SRI131161:SRM131161 TBE131161:TBI131161 TLA131161:TLE131161 TUW131161:TVA131161 UES131161:UEW131161 UOO131161:UOS131161 UYK131161:UYO131161 VIG131161:VIK131161 VSC131161:VSG131161 WBY131161:WCC131161 WLU131161:WLY131161 WVQ131161:WVU131161 I196697:M196697 JE196697:JI196697 TA196697:TE196697 ACW196697:ADA196697 AMS196697:AMW196697 AWO196697:AWS196697 BGK196697:BGO196697 BQG196697:BQK196697 CAC196697:CAG196697 CJY196697:CKC196697 CTU196697:CTY196697 DDQ196697:DDU196697 DNM196697:DNQ196697 DXI196697:DXM196697 EHE196697:EHI196697 ERA196697:ERE196697 FAW196697:FBA196697 FKS196697:FKW196697 FUO196697:FUS196697 GEK196697:GEO196697 GOG196697:GOK196697 GYC196697:GYG196697 HHY196697:HIC196697 HRU196697:HRY196697 IBQ196697:IBU196697 ILM196697:ILQ196697 IVI196697:IVM196697 JFE196697:JFI196697 JPA196697:JPE196697 JYW196697:JZA196697 KIS196697:KIW196697 KSO196697:KSS196697 LCK196697:LCO196697 LMG196697:LMK196697 LWC196697:LWG196697 MFY196697:MGC196697 MPU196697:MPY196697 MZQ196697:MZU196697 NJM196697:NJQ196697 NTI196697:NTM196697 ODE196697:ODI196697 ONA196697:ONE196697 OWW196697:OXA196697 PGS196697:PGW196697 PQO196697:PQS196697 QAK196697:QAO196697 QKG196697:QKK196697 QUC196697:QUG196697 RDY196697:REC196697 RNU196697:RNY196697 RXQ196697:RXU196697 SHM196697:SHQ196697 SRI196697:SRM196697 TBE196697:TBI196697 TLA196697:TLE196697 TUW196697:TVA196697 UES196697:UEW196697 UOO196697:UOS196697 UYK196697:UYO196697 VIG196697:VIK196697 VSC196697:VSG196697 WBY196697:WCC196697 WLU196697:WLY196697 WVQ196697:WVU196697 I262233:M262233 JE262233:JI262233 TA262233:TE262233 ACW262233:ADA262233 AMS262233:AMW262233 AWO262233:AWS262233 BGK262233:BGO262233 BQG262233:BQK262233 CAC262233:CAG262233 CJY262233:CKC262233 CTU262233:CTY262233 DDQ262233:DDU262233 DNM262233:DNQ262233 DXI262233:DXM262233 EHE262233:EHI262233 ERA262233:ERE262233 FAW262233:FBA262233 FKS262233:FKW262233 FUO262233:FUS262233 GEK262233:GEO262233 GOG262233:GOK262233 GYC262233:GYG262233 HHY262233:HIC262233 HRU262233:HRY262233 IBQ262233:IBU262233 ILM262233:ILQ262233 IVI262233:IVM262233 JFE262233:JFI262233 JPA262233:JPE262233 JYW262233:JZA262233 KIS262233:KIW262233 KSO262233:KSS262233 LCK262233:LCO262233 LMG262233:LMK262233 LWC262233:LWG262233 MFY262233:MGC262233 MPU262233:MPY262233 MZQ262233:MZU262233 NJM262233:NJQ262233 NTI262233:NTM262233 ODE262233:ODI262233 ONA262233:ONE262233 OWW262233:OXA262233 PGS262233:PGW262233 PQO262233:PQS262233 QAK262233:QAO262233 QKG262233:QKK262233 QUC262233:QUG262233 RDY262233:REC262233 RNU262233:RNY262233 RXQ262233:RXU262233 SHM262233:SHQ262233 SRI262233:SRM262233 TBE262233:TBI262233 TLA262233:TLE262233 TUW262233:TVA262233 UES262233:UEW262233 UOO262233:UOS262233 UYK262233:UYO262233 VIG262233:VIK262233 VSC262233:VSG262233 WBY262233:WCC262233 WLU262233:WLY262233 WVQ262233:WVU262233 I327769:M327769 JE327769:JI327769 TA327769:TE327769 ACW327769:ADA327769 AMS327769:AMW327769 AWO327769:AWS327769 BGK327769:BGO327769 BQG327769:BQK327769 CAC327769:CAG327769 CJY327769:CKC327769 CTU327769:CTY327769 DDQ327769:DDU327769 DNM327769:DNQ327769 DXI327769:DXM327769 EHE327769:EHI327769 ERA327769:ERE327769 FAW327769:FBA327769 FKS327769:FKW327769 FUO327769:FUS327769 GEK327769:GEO327769 GOG327769:GOK327769 GYC327769:GYG327769 HHY327769:HIC327769 HRU327769:HRY327769 IBQ327769:IBU327769 ILM327769:ILQ327769 IVI327769:IVM327769 JFE327769:JFI327769 JPA327769:JPE327769 JYW327769:JZA327769 KIS327769:KIW327769 KSO327769:KSS327769 LCK327769:LCO327769 LMG327769:LMK327769 LWC327769:LWG327769 MFY327769:MGC327769 MPU327769:MPY327769 MZQ327769:MZU327769 NJM327769:NJQ327769 NTI327769:NTM327769 ODE327769:ODI327769 ONA327769:ONE327769 OWW327769:OXA327769 PGS327769:PGW327769 PQO327769:PQS327769 QAK327769:QAO327769 QKG327769:QKK327769 QUC327769:QUG327769 RDY327769:REC327769 RNU327769:RNY327769 RXQ327769:RXU327769 SHM327769:SHQ327769 SRI327769:SRM327769 TBE327769:TBI327769 TLA327769:TLE327769 TUW327769:TVA327769 UES327769:UEW327769 UOO327769:UOS327769 UYK327769:UYO327769 VIG327769:VIK327769 VSC327769:VSG327769 WBY327769:WCC327769 WLU327769:WLY327769 WVQ327769:WVU327769 I393305:M393305 JE393305:JI393305 TA393305:TE393305 ACW393305:ADA393305 AMS393305:AMW393305 AWO393305:AWS393305 BGK393305:BGO393305 BQG393305:BQK393305 CAC393305:CAG393305 CJY393305:CKC393305 CTU393305:CTY393305 DDQ393305:DDU393305 DNM393305:DNQ393305 DXI393305:DXM393305 EHE393305:EHI393305 ERA393305:ERE393305 FAW393305:FBA393305 FKS393305:FKW393305 FUO393305:FUS393305 GEK393305:GEO393305 GOG393305:GOK393305 GYC393305:GYG393305 HHY393305:HIC393305 HRU393305:HRY393305 IBQ393305:IBU393305 ILM393305:ILQ393305 IVI393305:IVM393305 JFE393305:JFI393305 JPA393305:JPE393305 JYW393305:JZA393305 KIS393305:KIW393305 KSO393305:KSS393305 LCK393305:LCO393305 LMG393305:LMK393305 LWC393305:LWG393305 MFY393305:MGC393305 MPU393305:MPY393305 MZQ393305:MZU393305 NJM393305:NJQ393305 NTI393305:NTM393305 ODE393305:ODI393305 ONA393305:ONE393305 OWW393305:OXA393305 PGS393305:PGW393305 PQO393305:PQS393305 QAK393305:QAO393305 QKG393305:QKK393305 QUC393305:QUG393305 RDY393305:REC393305 RNU393305:RNY393305 RXQ393305:RXU393305 SHM393305:SHQ393305 SRI393305:SRM393305 TBE393305:TBI393305 TLA393305:TLE393305 TUW393305:TVA393305 UES393305:UEW393305 UOO393305:UOS393305 UYK393305:UYO393305 VIG393305:VIK393305 VSC393305:VSG393305 WBY393305:WCC393305 WLU393305:WLY393305 WVQ393305:WVU393305 I458841:M458841 JE458841:JI458841 TA458841:TE458841 ACW458841:ADA458841 AMS458841:AMW458841 AWO458841:AWS458841 BGK458841:BGO458841 BQG458841:BQK458841 CAC458841:CAG458841 CJY458841:CKC458841 CTU458841:CTY458841 DDQ458841:DDU458841 DNM458841:DNQ458841 DXI458841:DXM458841 EHE458841:EHI458841 ERA458841:ERE458841 FAW458841:FBA458841 FKS458841:FKW458841 FUO458841:FUS458841 GEK458841:GEO458841 GOG458841:GOK458841 GYC458841:GYG458841 HHY458841:HIC458841 HRU458841:HRY458841 IBQ458841:IBU458841 ILM458841:ILQ458841 IVI458841:IVM458841 JFE458841:JFI458841 JPA458841:JPE458841 JYW458841:JZA458841 KIS458841:KIW458841 KSO458841:KSS458841 LCK458841:LCO458841 LMG458841:LMK458841 LWC458841:LWG458841 MFY458841:MGC458841 MPU458841:MPY458841 MZQ458841:MZU458841 NJM458841:NJQ458841 NTI458841:NTM458841 ODE458841:ODI458841 ONA458841:ONE458841 OWW458841:OXA458841 PGS458841:PGW458841 PQO458841:PQS458841 QAK458841:QAO458841 QKG458841:QKK458841 QUC458841:QUG458841 RDY458841:REC458841 RNU458841:RNY458841 RXQ458841:RXU458841 SHM458841:SHQ458841 SRI458841:SRM458841 TBE458841:TBI458841 TLA458841:TLE458841 TUW458841:TVA458841 UES458841:UEW458841 UOO458841:UOS458841 UYK458841:UYO458841 VIG458841:VIK458841 VSC458841:VSG458841 WBY458841:WCC458841 WLU458841:WLY458841 WVQ458841:WVU458841 I524377:M524377 JE524377:JI524377 TA524377:TE524377 ACW524377:ADA524377 AMS524377:AMW524377 AWO524377:AWS524377 BGK524377:BGO524377 BQG524377:BQK524377 CAC524377:CAG524377 CJY524377:CKC524377 CTU524377:CTY524377 DDQ524377:DDU524377 DNM524377:DNQ524377 DXI524377:DXM524377 EHE524377:EHI524377 ERA524377:ERE524377 FAW524377:FBA524377 FKS524377:FKW524377 FUO524377:FUS524377 GEK524377:GEO524377 GOG524377:GOK524377 GYC524377:GYG524377 HHY524377:HIC524377 HRU524377:HRY524377 IBQ524377:IBU524377 ILM524377:ILQ524377 IVI524377:IVM524377 JFE524377:JFI524377 JPA524377:JPE524377 JYW524377:JZA524377 KIS524377:KIW524377 KSO524377:KSS524377 LCK524377:LCO524377 LMG524377:LMK524377 LWC524377:LWG524377 MFY524377:MGC524377 MPU524377:MPY524377 MZQ524377:MZU524377 NJM524377:NJQ524377 NTI524377:NTM524377 ODE524377:ODI524377 ONA524377:ONE524377 OWW524377:OXA524377 PGS524377:PGW524377 PQO524377:PQS524377 QAK524377:QAO524377 QKG524377:QKK524377 QUC524377:QUG524377 RDY524377:REC524377 RNU524377:RNY524377 RXQ524377:RXU524377 SHM524377:SHQ524377 SRI524377:SRM524377 TBE524377:TBI524377 TLA524377:TLE524377 TUW524377:TVA524377 UES524377:UEW524377 UOO524377:UOS524377 UYK524377:UYO524377 VIG524377:VIK524377 VSC524377:VSG524377 WBY524377:WCC524377 WLU524377:WLY524377 WVQ524377:WVU524377 I589913:M589913 JE589913:JI589913 TA589913:TE589913 ACW589913:ADA589913 AMS589913:AMW589913 AWO589913:AWS589913 BGK589913:BGO589913 BQG589913:BQK589913 CAC589913:CAG589913 CJY589913:CKC589913 CTU589913:CTY589913 DDQ589913:DDU589913 DNM589913:DNQ589913 DXI589913:DXM589913 EHE589913:EHI589913 ERA589913:ERE589913 FAW589913:FBA589913 FKS589913:FKW589913 FUO589913:FUS589913 GEK589913:GEO589913 GOG589913:GOK589913 GYC589913:GYG589913 HHY589913:HIC589913 HRU589913:HRY589913 IBQ589913:IBU589913 ILM589913:ILQ589913 IVI589913:IVM589913 JFE589913:JFI589913 JPA589913:JPE589913 JYW589913:JZA589913 KIS589913:KIW589913 KSO589913:KSS589913 LCK589913:LCO589913 LMG589913:LMK589913 LWC589913:LWG589913 MFY589913:MGC589913 MPU589913:MPY589913 MZQ589913:MZU589913 NJM589913:NJQ589913 NTI589913:NTM589913 ODE589913:ODI589913 ONA589913:ONE589913 OWW589913:OXA589913 PGS589913:PGW589913 PQO589913:PQS589913 QAK589913:QAO589913 QKG589913:QKK589913 QUC589913:QUG589913 RDY589913:REC589913 RNU589913:RNY589913 RXQ589913:RXU589913 SHM589913:SHQ589913 SRI589913:SRM589913 TBE589913:TBI589913 TLA589913:TLE589913 TUW589913:TVA589913 UES589913:UEW589913 UOO589913:UOS589913 UYK589913:UYO589913 VIG589913:VIK589913 VSC589913:VSG589913 WBY589913:WCC589913 WLU589913:WLY589913 WVQ589913:WVU589913 I655449:M655449 JE655449:JI655449 TA655449:TE655449 ACW655449:ADA655449 AMS655449:AMW655449 AWO655449:AWS655449 BGK655449:BGO655449 BQG655449:BQK655449 CAC655449:CAG655449 CJY655449:CKC655449 CTU655449:CTY655449 DDQ655449:DDU655449 DNM655449:DNQ655449 DXI655449:DXM655449 EHE655449:EHI655449 ERA655449:ERE655449 FAW655449:FBA655449 FKS655449:FKW655449 FUO655449:FUS655449 GEK655449:GEO655449 GOG655449:GOK655449 GYC655449:GYG655449 HHY655449:HIC655449 HRU655449:HRY655449 IBQ655449:IBU655449 ILM655449:ILQ655449 IVI655449:IVM655449 JFE655449:JFI655449 JPA655449:JPE655449 JYW655449:JZA655449 KIS655449:KIW655449 KSO655449:KSS655449 LCK655449:LCO655449 LMG655449:LMK655449 LWC655449:LWG655449 MFY655449:MGC655449 MPU655449:MPY655449 MZQ655449:MZU655449 NJM655449:NJQ655449 NTI655449:NTM655449 ODE655449:ODI655449 ONA655449:ONE655449 OWW655449:OXA655449 PGS655449:PGW655449 PQO655449:PQS655449 QAK655449:QAO655449 QKG655449:QKK655449 QUC655449:QUG655449 RDY655449:REC655449 RNU655449:RNY655449 RXQ655449:RXU655449 SHM655449:SHQ655449 SRI655449:SRM655449 TBE655449:TBI655449 TLA655449:TLE655449 TUW655449:TVA655449 UES655449:UEW655449 UOO655449:UOS655449 UYK655449:UYO655449 VIG655449:VIK655449 VSC655449:VSG655449 WBY655449:WCC655449 WLU655449:WLY655449 WVQ655449:WVU655449 I720985:M720985 JE720985:JI720985 TA720985:TE720985 ACW720985:ADA720985 AMS720985:AMW720985 AWO720985:AWS720985 BGK720985:BGO720985 BQG720985:BQK720985 CAC720985:CAG720985 CJY720985:CKC720985 CTU720985:CTY720985 DDQ720985:DDU720985 DNM720985:DNQ720985 DXI720985:DXM720985 EHE720985:EHI720985 ERA720985:ERE720985 FAW720985:FBA720985 FKS720985:FKW720985 FUO720985:FUS720985 GEK720985:GEO720985 GOG720985:GOK720985 GYC720985:GYG720985 HHY720985:HIC720985 HRU720985:HRY720985 IBQ720985:IBU720985 ILM720985:ILQ720985 IVI720985:IVM720985 JFE720985:JFI720985 JPA720985:JPE720985 JYW720985:JZA720985 KIS720985:KIW720985 KSO720985:KSS720985 LCK720985:LCO720985 LMG720985:LMK720985 LWC720985:LWG720985 MFY720985:MGC720985 MPU720985:MPY720985 MZQ720985:MZU720985 NJM720985:NJQ720985 NTI720985:NTM720985 ODE720985:ODI720985 ONA720985:ONE720985 OWW720985:OXA720985 PGS720985:PGW720985 PQO720985:PQS720985 QAK720985:QAO720985 QKG720985:QKK720985 QUC720985:QUG720985 RDY720985:REC720985 RNU720985:RNY720985 RXQ720985:RXU720985 SHM720985:SHQ720985 SRI720985:SRM720985 TBE720985:TBI720985 TLA720985:TLE720985 TUW720985:TVA720985 UES720985:UEW720985 UOO720985:UOS720985 UYK720985:UYO720985 VIG720985:VIK720985 VSC720985:VSG720985 WBY720985:WCC720985 WLU720985:WLY720985 WVQ720985:WVU720985 I786521:M786521 JE786521:JI786521 TA786521:TE786521 ACW786521:ADA786521 AMS786521:AMW786521 AWO786521:AWS786521 BGK786521:BGO786521 BQG786521:BQK786521 CAC786521:CAG786521 CJY786521:CKC786521 CTU786521:CTY786521 DDQ786521:DDU786521 DNM786521:DNQ786521 DXI786521:DXM786521 EHE786521:EHI786521 ERA786521:ERE786521 FAW786521:FBA786521 FKS786521:FKW786521 FUO786521:FUS786521 GEK786521:GEO786521 GOG786521:GOK786521 GYC786521:GYG786521 HHY786521:HIC786521 HRU786521:HRY786521 IBQ786521:IBU786521 ILM786521:ILQ786521 IVI786521:IVM786521 JFE786521:JFI786521 JPA786521:JPE786521 JYW786521:JZA786521 KIS786521:KIW786521 KSO786521:KSS786521 LCK786521:LCO786521 LMG786521:LMK786521 LWC786521:LWG786521 MFY786521:MGC786521 MPU786521:MPY786521 MZQ786521:MZU786521 NJM786521:NJQ786521 NTI786521:NTM786521 ODE786521:ODI786521 ONA786521:ONE786521 OWW786521:OXA786521 PGS786521:PGW786521 PQO786521:PQS786521 QAK786521:QAO786521 QKG786521:QKK786521 QUC786521:QUG786521 RDY786521:REC786521 RNU786521:RNY786521 RXQ786521:RXU786521 SHM786521:SHQ786521 SRI786521:SRM786521 TBE786521:TBI786521 TLA786521:TLE786521 TUW786521:TVA786521 UES786521:UEW786521 UOO786521:UOS786521 UYK786521:UYO786521 VIG786521:VIK786521 VSC786521:VSG786521 WBY786521:WCC786521 WLU786521:WLY786521 WVQ786521:WVU786521 I852057:M852057 JE852057:JI852057 TA852057:TE852057 ACW852057:ADA852057 AMS852057:AMW852057 AWO852057:AWS852057 BGK852057:BGO852057 BQG852057:BQK852057 CAC852057:CAG852057 CJY852057:CKC852057 CTU852057:CTY852057 DDQ852057:DDU852057 DNM852057:DNQ852057 DXI852057:DXM852057 EHE852057:EHI852057 ERA852057:ERE852057 FAW852057:FBA852057 FKS852057:FKW852057 FUO852057:FUS852057 GEK852057:GEO852057 GOG852057:GOK852057 GYC852057:GYG852057 HHY852057:HIC852057 HRU852057:HRY852057 IBQ852057:IBU852057 ILM852057:ILQ852057 IVI852057:IVM852057 JFE852057:JFI852057 JPA852057:JPE852057 JYW852057:JZA852057 KIS852057:KIW852057 KSO852057:KSS852057 LCK852057:LCO852057 LMG852057:LMK852057 LWC852057:LWG852057 MFY852057:MGC852057 MPU852057:MPY852057 MZQ852057:MZU852057 NJM852057:NJQ852057 NTI852057:NTM852057 ODE852057:ODI852057 ONA852057:ONE852057 OWW852057:OXA852057 PGS852057:PGW852057 PQO852057:PQS852057 QAK852057:QAO852057 QKG852057:QKK852057 QUC852057:QUG852057 RDY852057:REC852057 RNU852057:RNY852057 RXQ852057:RXU852057 SHM852057:SHQ852057 SRI852057:SRM852057 TBE852057:TBI852057 TLA852057:TLE852057 TUW852057:TVA852057 UES852057:UEW852057 UOO852057:UOS852057 UYK852057:UYO852057 VIG852057:VIK852057 VSC852057:VSG852057 WBY852057:WCC852057 WLU852057:WLY852057 WVQ852057:WVU852057 I917593:M917593 JE917593:JI917593 TA917593:TE917593 ACW917593:ADA917593 AMS917593:AMW917593 AWO917593:AWS917593 BGK917593:BGO917593 BQG917593:BQK917593 CAC917593:CAG917593 CJY917593:CKC917593 CTU917593:CTY917593 DDQ917593:DDU917593 DNM917593:DNQ917593 DXI917593:DXM917593 EHE917593:EHI917593 ERA917593:ERE917593 FAW917593:FBA917593 FKS917593:FKW917593 FUO917593:FUS917593 GEK917593:GEO917593 GOG917593:GOK917593 GYC917593:GYG917593 HHY917593:HIC917593 HRU917593:HRY917593 IBQ917593:IBU917593 ILM917593:ILQ917593 IVI917593:IVM917593 JFE917593:JFI917593 JPA917593:JPE917593 JYW917593:JZA917593 KIS917593:KIW917593 KSO917593:KSS917593 LCK917593:LCO917593 LMG917593:LMK917593 LWC917593:LWG917593 MFY917593:MGC917593 MPU917593:MPY917593 MZQ917593:MZU917593 NJM917593:NJQ917593 NTI917593:NTM917593 ODE917593:ODI917593 ONA917593:ONE917593 OWW917593:OXA917593 PGS917593:PGW917593 PQO917593:PQS917593 QAK917593:QAO917593 QKG917593:QKK917593 QUC917593:QUG917593 RDY917593:REC917593 RNU917593:RNY917593 RXQ917593:RXU917593 SHM917593:SHQ917593 SRI917593:SRM917593 TBE917593:TBI917593 TLA917593:TLE917593 TUW917593:TVA917593 UES917593:UEW917593 UOO917593:UOS917593 UYK917593:UYO917593 VIG917593:VIK917593 VSC917593:VSG917593 WBY917593:WCC917593 WLU917593:WLY917593 WVQ917593:WVU917593 I983129:M983129 JE983129:JI983129 TA983129:TE983129 ACW983129:ADA983129 AMS983129:AMW983129 AWO983129:AWS983129 BGK983129:BGO983129 BQG983129:BQK983129 CAC983129:CAG983129 CJY983129:CKC983129 CTU983129:CTY983129 DDQ983129:DDU983129 DNM983129:DNQ983129 DXI983129:DXM983129 EHE983129:EHI983129 ERA983129:ERE983129 FAW983129:FBA983129 FKS983129:FKW983129 FUO983129:FUS983129 GEK983129:GEO983129 GOG983129:GOK983129 GYC983129:GYG983129 HHY983129:HIC983129 HRU983129:HRY983129 IBQ983129:IBU983129 ILM983129:ILQ983129 IVI983129:IVM983129 JFE983129:JFI983129 JPA983129:JPE983129 JYW983129:JZA983129 KIS983129:KIW983129 KSO983129:KSS983129 LCK983129:LCO983129 LMG983129:LMK983129 LWC983129:LWG983129 MFY983129:MGC983129 MPU983129:MPY983129 MZQ983129:MZU983129 NJM983129:NJQ983129 NTI983129:NTM983129 ODE983129:ODI983129 ONA983129:ONE983129 OWW983129:OXA983129 PGS983129:PGW983129 PQO983129:PQS983129 QAK983129:QAO983129 QKG983129:QKK983129 QUC983129:QUG983129 RDY983129:REC983129 RNU983129:RNY983129 RXQ983129:RXU983129 SHM983129:SHQ983129 SRI983129:SRM983129 TBE983129:TBI983129 TLA983129:TLE983129 TUW983129:TVA983129 UES983129:UEW983129 UOO983129:UOS983129 UYK983129:UYO983129 VIG983129:VIK983129 VSC983129:VSG983129 WBY983129:WCC983129 WLU983129:WLY983129 WVQ983129:WVU983129">
      <formula1>0</formula1>
    </dataValidation>
    <dataValidation type="whole" operator="greaterThanOrEqual" allowBlank="1" showInputMessage="1" showErrorMessage="1" sqref="I88:M88 JE88:JI88 TA88:TE88 ACW88:ADA88 AMS88:AMW88 AWO88:AWS88 BGK88:BGO88 BQG88:BQK88 CAC88:CAG88 CJY88:CKC88 CTU88:CTY88 DDQ88:DDU88 DNM88:DNQ88 DXI88:DXM88 EHE88:EHI88 ERA88:ERE88 FAW88:FBA88 FKS88:FKW88 FUO88:FUS88 GEK88:GEO88 GOG88:GOK88 GYC88:GYG88 HHY88:HIC88 HRU88:HRY88 IBQ88:IBU88 ILM88:ILQ88 IVI88:IVM88 JFE88:JFI88 JPA88:JPE88 JYW88:JZA88 KIS88:KIW88 KSO88:KSS88 LCK88:LCO88 LMG88:LMK88 LWC88:LWG88 MFY88:MGC88 MPU88:MPY88 MZQ88:MZU88 NJM88:NJQ88 NTI88:NTM88 ODE88:ODI88 ONA88:ONE88 OWW88:OXA88 PGS88:PGW88 PQO88:PQS88 QAK88:QAO88 QKG88:QKK88 QUC88:QUG88 RDY88:REC88 RNU88:RNY88 RXQ88:RXU88 SHM88:SHQ88 SRI88:SRM88 TBE88:TBI88 TLA88:TLE88 TUW88:TVA88 UES88:UEW88 UOO88:UOS88 UYK88:UYO88 VIG88:VIK88 VSC88:VSG88 WBY88:WCC88 WLU88:WLY88 WVQ88:WVU88 I65624:M65624 JE65624:JI65624 TA65624:TE65624 ACW65624:ADA65624 AMS65624:AMW65624 AWO65624:AWS65624 BGK65624:BGO65624 BQG65624:BQK65624 CAC65624:CAG65624 CJY65624:CKC65624 CTU65624:CTY65624 DDQ65624:DDU65624 DNM65624:DNQ65624 DXI65624:DXM65624 EHE65624:EHI65624 ERA65624:ERE65624 FAW65624:FBA65624 FKS65624:FKW65624 FUO65624:FUS65624 GEK65624:GEO65624 GOG65624:GOK65624 GYC65624:GYG65624 HHY65624:HIC65624 HRU65624:HRY65624 IBQ65624:IBU65624 ILM65624:ILQ65624 IVI65624:IVM65624 JFE65624:JFI65624 JPA65624:JPE65624 JYW65624:JZA65624 KIS65624:KIW65624 KSO65624:KSS65624 LCK65624:LCO65624 LMG65624:LMK65624 LWC65624:LWG65624 MFY65624:MGC65624 MPU65624:MPY65624 MZQ65624:MZU65624 NJM65624:NJQ65624 NTI65624:NTM65624 ODE65624:ODI65624 ONA65624:ONE65624 OWW65624:OXA65624 PGS65624:PGW65624 PQO65624:PQS65624 QAK65624:QAO65624 QKG65624:QKK65624 QUC65624:QUG65624 RDY65624:REC65624 RNU65624:RNY65624 RXQ65624:RXU65624 SHM65624:SHQ65624 SRI65624:SRM65624 TBE65624:TBI65624 TLA65624:TLE65624 TUW65624:TVA65624 UES65624:UEW65624 UOO65624:UOS65624 UYK65624:UYO65624 VIG65624:VIK65624 VSC65624:VSG65624 WBY65624:WCC65624 WLU65624:WLY65624 WVQ65624:WVU65624 I131160:M131160 JE131160:JI131160 TA131160:TE131160 ACW131160:ADA131160 AMS131160:AMW131160 AWO131160:AWS131160 BGK131160:BGO131160 BQG131160:BQK131160 CAC131160:CAG131160 CJY131160:CKC131160 CTU131160:CTY131160 DDQ131160:DDU131160 DNM131160:DNQ131160 DXI131160:DXM131160 EHE131160:EHI131160 ERA131160:ERE131160 FAW131160:FBA131160 FKS131160:FKW131160 FUO131160:FUS131160 GEK131160:GEO131160 GOG131160:GOK131160 GYC131160:GYG131160 HHY131160:HIC131160 HRU131160:HRY131160 IBQ131160:IBU131160 ILM131160:ILQ131160 IVI131160:IVM131160 JFE131160:JFI131160 JPA131160:JPE131160 JYW131160:JZA131160 KIS131160:KIW131160 KSO131160:KSS131160 LCK131160:LCO131160 LMG131160:LMK131160 LWC131160:LWG131160 MFY131160:MGC131160 MPU131160:MPY131160 MZQ131160:MZU131160 NJM131160:NJQ131160 NTI131160:NTM131160 ODE131160:ODI131160 ONA131160:ONE131160 OWW131160:OXA131160 PGS131160:PGW131160 PQO131160:PQS131160 QAK131160:QAO131160 QKG131160:QKK131160 QUC131160:QUG131160 RDY131160:REC131160 RNU131160:RNY131160 RXQ131160:RXU131160 SHM131160:SHQ131160 SRI131160:SRM131160 TBE131160:TBI131160 TLA131160:TLE131160 TUW131160:TVA131160 UES131160:UEW131160 UOO131160:UOS131160 UYK131160:UYO131160 VIG131160:VIK131160 VSC131160:VSG131160 WBY131160:WCC131160 WLU131160:WLY131160 WVQ131160:WVU131160 I196696:M196696 JE196696:JI196696 TA196696:TE196696 ACW196696:ADA196696 AMS196696:AMW196696 AWO196696:AWS196696 BGK196696:BGO196696 BQG196696:BQK196696 CAC196696:CAG196696 CJY196696:CKC196696 CTU196696:CTY196696 DDQ196696:DDU196696 DNM196696:DNQ196696 DXI196696:DXM196696 EHE196696:EHI196696 ERA196696:ERE196696 FAW196696:FBA196696 FKS196696:FKW196696 FUO196696:FUS196696 GEK196696:GEO196696 GOG196696:GOK196696 GYC196696:GYG196696 HHY196696:HIC196696 HRU196696:HRY196696 IBQ196696:IBU196696 ILM196696:ILQ196696 IVI196696:IVM196696 JFE196696:JFI196696 JPA196696:JPE196696 JYW196696:JZA196696 KIS196696:KIW196696 KSO196696:KSS196696 LCK196696:LCO196696 LMG196696:LMK196696 LWC196696:LWG196696 MFY196696:MGC196696 MPU196696:MPY196696 MZQ196696:MZU196696 NJM196696:NJQ196696 NTI196696:NTM196696 ODE196696:ODI196696 ONA196696:ONE196696 OWW196696:OXA196696 PGS196696:PGW196696 PQO196696:PQS196696 QAK196696:QAO196696 QKG196696:QKK196696 QUC196696:QUG196696 RDY196696:REC196696 RNU196696:RNY196696 RXQ196696:RXU196696 SHM196696:SHQ196696 SRI196696:SRM196696 TBE196696:TBI196696 TLA196696:TLE196696 TUW196696:TVA196696 UES196696:UEW196696 UOO196696:UOS196696 UYK196696:UYO196696 VIG196696:VIK196696 VSC196696:VSG196696 WBY196696:WCC196696 WLU196696:WLY196696 WVQ196696:WVU196696 I262232:M262232 JE262232:JI262232 TA262232:TE262232 ACW262232:ADA262232 AMS262232:AMW262232 AWO262232:AWS262232 BGK262232:BGO262232 BQG262232:BQK262232 CAC262232:CAG262232 CJY262232:CKC262232 CTU262232:CTY262232 DDQ262232:DDU262232 DNM262232:DNQ262232 DXI262232:DXM262232 EHE262232:EHI262232 ERA262232:ERE262232 FAW262232:FBA262232 FKS262232:FKW262232 FUO262232:FUS262232 GEK262232:GEO262232 GOG262232:GOK262232 GYC262232:GYG262232 HHY262232:HIC262232 HRU262232:HRY262232 IBQ262232:IBU262232 ILM262232:ILQ262232 IVI262232:IVM262232 JFE262232:JFI262232 JPA262232:JPE262232 JYW262232:JZA262232 KIS262232:KIW262232 KSO262232:KSS262232 LCK262232:LCO262232 LMG262232:LMK262232 LWC262232:LWG262232 MFY262232:MGC262232 MPU262232:MPY262232 MZQ262232:MZU262232 NJM262232:NJQ262232 NTI262232:NTM262232 ODE262232:ODI262232 ONA262232:ONE262232 OWW262232:OXA262232 PGS262232:PGW262232 PQO262232:PQS262232 QAK262232:QAO262232 QKG262232:QKK262232 QUC262232:QUG262232 RDY262232:REC262232 RNU262232:RNY262232 RXQ262232:RXU262232 SHM262232:SHQ262232 SRI262232:SRM262232 TBE262232:TBI262232 TLA262232:TLE262232 TUW262232:TVA262232 UES262232:UEW262232 UOO262232:UOS262232 UYK262232:UYO262232 VIG262232:VIK262232 VSC262232:VSG262232 WBY262232:WCC262232 WLU262232:WLY262232 WVQ262232:WVU262232 I327768:M327768 JE327768:JI327768 TA327768:TE327768 ACW327768:ADA327768 AMS327768:AMW327768 AWO327768:AWS327768 BGK327768:BGO327768 BQG327768:BQK327768 CAC327768:CAG327768 CJY327768:CKC327768 CTU327768:CTY327768 DDQ327768:DDU327768 DNM327768:DNQ327768 DXI327768:DXM327768 EHE327768:EHI327768 ERA327768:ERE327768 FAW327768:FBA327768 FKS327768:FKW327768 FUO327768:FUS327768 GEK327768:GEO327768 GOG327768:GOK327768 GYC327768:GYG327768 HHY327768:HIC327768 HRU327768:HRY327768 IBQ327768:IBU327768 ILM327768:ILQ327768 IVI327768:IVM327768 JFE327768:JFI327768 JPA327768:JPE327768 JYW327768:JZA327768 KIS327768:KIW327768 KSO327768:KSS327768 LCK327768:LCO327768 LMG327768:LMK327768 LWC327768:LWG327768 MFY327768:MGC327768 MPU327768:MPY327768 MZQ327768:MZU327768 NJM327768:NJQ327768 NTI327768:NTM327768 ODE327768:ODI327768 ONA327768:ONE327768 OWW327768:OXA327768 PGS327768:PGW327768 PQO327768:PQS327768 QAK327768:QAO327768 QKG327768:QKK327768 QUC327768:QUG327768 RDY327768:REC327768 RNU327768:RNY327768 RXQ327768:RXU327768 SHM327768:SHQ327768 SRI327768:SRM327768 TBE327768:TBI327768 TLA327768:TLE327768 TUW327768:TVA327768 UES327768:UEW327768 UOO327768:UOS327768 UYK327768:UYO327768 VIG327768:VIK327768 VSC327768:VSG327768 WBY327768:WCC327768 WLU327768:WLY327768 WVQ327768:WVU327768 I393304:M393304 JE393304:JI393304 TA393304:TE393304 ACW393304:ADA393304 AMS393304:AMW393304 AWO393304:AWS393304 BGK393304:BGO393304 BQG393304:BQK393304 CAC393304:CAG393304 CJY393304:CKC393304 CTU393304:CTY393304 DDQ393304:DDU393304 DNM393304:DNQ393304 DXI393304:DXM393304 EHE393304:EHI393304 ERA393304:ERE393304 FAW393304:FBA393304 FKS393304:FKW393304 FUO393304:FUS393304 GEK393304:GEO393304 GOG393304:GOK393304 GYC393304:GYG393304 HHY393304:HIC393304 HRU393304:HRY393304 IBQ393304:IBU393304 ILM393304:ILQ393304 IVI393304:IVM393304 JFE393304:JFI393304 JPA393304:JPE393304 JYW393304:JZA393304 KIS393304:KIW393304 KSO393304:KSS393304 LCK393304:LCO393304 LMG393304:LMK393304 LWC393304:LWG393304 MFY393304:MGC393304 MPU393304:MPY393304 MZQ393304:MZU393304 NJM393304:NJQ393304 NTI393304:NTM393304 ODE393304:ODI393304 ONA393304:ONE393304 OWW393304:OXA393304 PGS393304:PGW393304 PQO393304:PQS393304 QAK393304:QAO393304 QKG393304:QKK393304 QUC393304:QUG393304 RDY393304:REC393304 RNU393304:RNY393304 RXQ393304:RXU393304 SHM393304:SHQ393304 SRI393304:SRM393304 TBE393304:TBI393304 TLA393304:TLE393304 TUW393304:TVA393304 UES393304:UEW393304 UOO393304:UOS393304 UYK393304:UYO393304 VIG393304:VIK393304 VSC393304:VSG393304 WBY393304:WCC393304 WLU393304:WLY393304 WVQ393304:WVU393304 I458840:M458840 JE458840:JI458840 TA458840:TE458840 ACW458840:ADA458840 AMS458840:AMW458840 AWO458840:AWS458840 BGK458840:BGO458840 BQG458840:BQK458840 CAC458840:CAG458840 CJY458840:CKC458840 CTU458840:CTY458840 DDQ458840:DDU458840 DNM458840:DNQ458840 DXI458840:DXM458840 EHE458840:EHI458840 ERA458840:ERE458840 FAW458840:FBA458840 FKS458840:FKW458840 FUO458840:FUS458840 GEK458840:GEO458840 GOG458840:GOK458840 GYC458840:GYG458840 HHY458840:HIC458840 HRU458840:HRY458840 IBQ458840:IBU458840 ILM458840:ILQ458840 IVI458840:IVM458840 JFE458840:JFI458840 JPA458840:JPE458840 JYW458840:JZA458840 KIS458840:KIW458840 KSO458840:KSS458840 LCK458840:LCO458840 LMG458840:LMK458840 LWC458840:LWG458840 MFY458840:MGC458840 MPU458840:MPY458840 MZQ458840:MZU458840 NJM458840:NJQ458840 NTI458840:NTM458840 ODE458840:ODI458840 ONA458840:ONE458840 OWW458840:OXA458840 PGS458840:PGW458840 PQO458840:PQS458840 QAK458840:QAO458840 QKG458840:QKK458840 QUC458840:QUG458840 RDY458840:REC458840 RNU458840:RNY458840 RXQ458840:RXU458840 SHM458840:SHQ458840 SRI458840:SRM458840 TBE458840:TBI458840 TLA458840:TLE458840 TUW458840:TVA458840 UES458840:UEW458840 UOO458840:UOS458840 UYK458840:UYO458840 VIG458840:VIK458840 VSC458840:VSG458840 WBY458840:WCC458840 WLU458840:WLY458840 WVQ458840:WVU458840 I524376:M524376 JE524376:JI524376 TA524376:TE524376 ACW524376:ADA524376 AMS524376:AMW524376 AWO524376:AWS524376 BGK524376:BGO524376 BQG524376:BQK524376 CAC524376:CAG524376 CJY524376:CKC524376 CTU524376:CTY524376 DDQ524376:DDU524376 DNM524376:DNQ524376 DXI524376:DXM524376 EHE524376:EHI524376 ERA524376:ERE524376 FAW524376:FBA524376 FKS524376:FKW524376 FUO524376:FUS524376 GEK524376:GEO524376 GOG524376:GOK524376 GYC524376:GYG524376 HHY524376:HIC524376 HRU524376:HRY524376 IBQ524376:IBU524376 ILM524376:ILQ524376 IVI524376:IVM524376 JFE524376:JFI524376 JPA524376:JPE524376 JYW524376:JZA524376 KIS524376:KIW524376 KSO524376:KSS524376 LCK524376:LCO524376 LMG524376:LMK524376 LWC524376:LWG524376 MFY524376:MGC524376 MPU524376:MPY524376 MZQ524376:MZU524376 NJM524376:NJQ524376 NTI524376:NTM524376 ODE524376:ODI524376 ONA524376:ONE524376 OWW524376:OXA524376 PGS524376:PGW524376 PQO524376:PQS524376 QAK524376:QAO524376 QKG524376:QKK524376 QUC524376:QUG524376 RDY524376:REC524376 RNU524376:RNY524376 RXQ524376:RXU524376 SHM524376:SHQ524376 SRI524376:SRM524376 TBE524376:TBI524376 TLA524376:TLE524376 TUW524376:TVA524376 UES524376:UEW524376 UOO524376:UOS524376 UYK524376:UYO524376 VIG524376:VIK524376 VSC524376:VSG524376 WBY524376:WCC524376 WLU524376:WLY524376 WVQ524376:WVU524376 I589912:M589912 JE589912:JI589912 TA589912:TE589912 ACW589912:ADA589912 AMS589912:AMW589912 AWO589912:AWS589912 BGK589912:BGO589912 BQG589912:BQK589912 CAC589912:CAG589912 CJY589912:CKC589912 CTU589912:CTY589912 DDQ589912:DDU589912 DNM589912:DNQ589912 DXI589912:DXM589912 EHE589912:EHI589912 ERA589912:ERE589912 FAW589912:FBA589912 FKS589912:FKW589912 FUO589912:FUS589912 GEK589912:GEO589912 GOG589912:GOK589912 GYC589912:GYG589912 HHY589912:HIC589912 HRU589912:HRY589912 IBQ589912:IBU589912 ILM589912:ILQ589912 IVI589912:IVM589912 JFE589912:JFI589912 JPA589912:JPE589912 JYW589912:JZA589912 KIS589912:KIW589912 KSO589912:KSS589912 LCK589912:LCO589912 LMG589912:LMK589912 LWC589912:LWG589912 MFY589912:MGC589912 MPU589912:MPY589912 MZQ589912:MZU589912 NJM589912:NJQ589912 NTI589912:NTM589912 ODE589912:ODI589912 ONA589912:ONE589912 OWW589912:OXA589912 PGS589912:PGW589912 PQO589912:PQS589912 QAK589912:QAO589912 QKG589912:QKK589912 QUC589912:QUG589912 RDY589912:REC589912 RNU589912:RNY589912 RXQ589912:RXU589912 SHM589912:SHQ589912 SRI589912:SRM589912 TBE589912:TBI589912 TLA589912:TLE589912 TUW589912:TVA589912 UES589912:UEW589912 UOO589912:UOS589912 UYK589912:UYO589912 VIG589912:VIK589912 VSC589912:VSG589912 WBY589912:WCC589912 WLU589912:WLY589912 WVQ589912:WVU589912 I655448:M655448 JE655448:JI655448 TA655448:TE655448 ACW655448:ADA655448 AMS655448:AMW655448 AWO655448:AWS655448 BGK655448:BGO655448 BQG655448:BQK655448 CAC655448:CAG655448 CJY655448:CKC655448 CTU655448:CTY655448 DDQ655448:DDU655448 DNM655448:DNQ655448 DXI655448:DXM655448 EHE655448:EHI655448 ERA655448:ERE655448 FAW655448:FBA655448 FKS655448:FKW655448 FUO655448:FUS655448 GEK655448:GEO655448 GOG655448:GOK655448 GYC655448:GYG655448 HHY655448:HIC655448 HRU655448:HRY655448 IBQ655448:IBU655448 ILM655448:ILQ655448 IVI655448:IVM655448 JFE655448:JFI655448 JPA655448:JPE655448 JYW655448:JZA655448 KIS655448:KIW655448 KSO655448:KSS655448 LCK655448:LCO655448 LMG655448:LMK655448 LWC655448:LWG655448 MFY655448:MGC655448 MPU655448:MPY655448 MZQ655448:MZU655448 NJM655448:NJQ655448 NTI655448:NTM655448 ODE655448:ODI655448 ONA655448:ONE655448 OWW655448:OXA655448 PGS655448:PGW655448 PQO655448:PQS655448 QAK655448:QAO655448 QKG655448:QKK655448 QUC655448:QUG655448 RDY655448:REC655448 RNU655448:RNY655448 RXQ655448:RXU655448 SHM655448:SHQ655448 SRI655448:SRM655448 TBE655448:TBI655448 TLA655448:TLE655448 TUW655448:TVA655448 UES655448:UEW655448 UOO655448:UOS655448 UYK655448:UYO655448 VIG655448:VIK655448 VSC655448:VSG655448 WBY655448:WCC655448 WLU655448:WLY655448 WVQ655448:WVU655448 I720984:M720984 JE720984:JI720984 TA720984:TE720984 ACW720984:ADA720984 AMS720984:AMW720984 AWO720984:AWS720984 BGK720984:BGO720984 BQG720984:BQK720984 CAC720984:CAG720984 CJY720984:CKC720984 CTU720984:CTY720984 DDQ720984:DDU720984 DNM720984:DNQ720984 DXI720984:DXM720984 EHE720984:EHI720984 ERA720984:ERE720984 FAW720984:FBA720984 FKS720984:FKW720984 FUO720984:FUS720984 GEK720984:GEO720984 GOG720984:GOK720984 GYC720984:GYG720984 HHY720984:HIC720984 HRU720984:HRY720984 IBQ720984:IBU720984 ILM720984:ILQ720984 IVI720984:IVM720984 JFE720984:JFI720984 JPA720984:JPE720984 JYW720984:JZA720984 KIS720984:KIW720984 KSO720984:KSS720984 LCK720984:LCO720984 LMG720984:LMK720984 LWC720984:LWG720984 MFY720984:MGC720984 MPU720984:MPY720984 MZQ720984:MZU720984 NJM720984:NJQ720984 NTI720984:NTM720984 ODE720984:ODI720984 ONA720984:ONE720984 OWW720984:OXA720984 PGS720984:PGW720984 PQO720984:PQS720984 QAK720984:QAO720984 QKG720984:QKK720984 QUC720984:QUG720984 RDY720984:REC720984 RNU720984:RNY720984 RXQ720984:RXU720984 SHM720984:SHQ720984 SRI720984:SRM720984 TBE720984:TBI720984 TLA720984:TLE720984 TUW720984:TVA720984 UES720984:UEW720984 UOO720984:UOS720984 UYK720984:UYO720984 VIG720984:VIK720984 VSC720984:VSG720984 WBY720984:WCC720984 WLU720984:WLY720984 WVQ720984:WVU720984 I786520:M786520 JE786520:JI786520 TA786520:TE786520 ACW786520:ADA786520 AMS786520:AMW786520 AWO786520:AWS786520 BGK786520:BGO786520 BQG786520:BQK786520 CAC786520:CAG786520 CJY786520:CKC786520 CTU786520:CTY786520 DDQ786520:DDU786520 DNM786520:DNQ786520 DXI786520:DXM786520 EHE786520:EHI786520 ERA786520:ERE786520 FAW786520:FBA786520 FKS786520:FKW786520 FUO786520:FUS786520 GEK786520:GEO786520 GOG786520:GOK786520 GYC786520:GYG786520 HHY786520:HIC786520 HRU786520:HRY786520 IBQ786520:IBU786520 ILM786520:ILQ786520 IVI786520:IVM786520 JFE786520:JFI786520 JPA786520:JPE786520 JYW786520:JZA786520 KIS786520:KIW786520 KSO786520:KSS786520 LCK786520:LCO786520 LMG786520:LMK786520 LWC786520:LWG786520 MFY786520:MGC786520 MPU786520:MPY786520 MZQ786520:MZU786520 NJM786520:NJQ786520 NTI786520:NTM786520 ODE786520:ODI786520 ONA786520:ONE786520 OWW786520:OXA786520 PGS786520:PGW786520 PQO786520:PQS786520 QAK786520:QAO786520 QKG786520:QKK786520 QUC786520:QUG786520 RDY786520:REC786520 RNU786520:RNY786520 RXQ786520:RXU786520 SHM786520:SHQ786520 SRI786520:SRM786520 TBE786520:TBI786520 TLA786520:TLE786520 TUW786520:TVA786520 UES786520:UEW786520 UOO786520:UOS786520 UYK786520:UYO786520 VIG786520:VIK786520 VSC786520:VSG786520 WBY786520:WCC786520 WLU786520:WLY786520 WVQ786520:WVU786520 I852056:M852056 JE852056:JI852056 TA852056:TE852056 ACW852056:ADA852056 AMS852056:AMW852056 AWO852056:AWS852056 BGK852056:BGO852056 BQG852056:BQK852056 CAC852056:CAG852056 CJY852056:CKC852056 CTU852056:CTY852056 DDQ852056:DDU852056 DNM852056:DNQ852056 DXI852056:DXM852056 EHE852056:EHI852056 ERA852056:ERE852056 FAW852056:FBA852056 FKS852056:FKW852056 FUO852056:FUS852056 GEK852056:GEO852056 GOG852056:GOK852056 GYC852056:GYG852056 HHY852056:HIC852056 HRU852056:HRY852056 IBQ852056:IBU852056 ILM852056:ILQ852056 IVI852056:IVM852056 JFE852056:JFI852056 JPA852056:JPE852056 JYW852056:JZA852056 KIS852056:KIW852056 KSO852056:KSS852056 LCK852056:LCO852056 LMG852056:LMK852056 LWC852056:LWG852056 MFY852056:MGC852056 MPU852056:MPY852056 MZQ852056:MZU852056 NJM852056:NJQ852056 NTI852056:NTM852056 ODE852056:ODI852056 ONA852056:ONE852056 OWW852056:OXA852056 PGS852056:PGW852056 PQO852056:PQS852056 QAK852056:QAO852056 QKG852056:QKK852056 QUC852056:QUG852056 RDY852056:REC852056 RNU852056:RNY852056 RXQ852056:RXU852056 SHM852056:SHQ852056 SRI852056:SRM852056 TBE852056:TBI852056 TLA852056:TLE852056 TUW852056:TVA852056 UES852056:UEW852056 UOO852056:UOS852056 UYK852056:UYO852056 VIG852056:VIK852056 VSC852056:VSG852056 WBY852056:WCC852056 WLU852056:WLY852056 WVQ852056:WVU852056 I917592:M917592 JE917592:JI917592 TA917592:TE917592 ACW917592:ADA917592 AMS917592:AMW917592 AWO917592:AWS917592 BGK917592:BGO917592 BQG917592:BQK917592 CAC917592:CAG917592 CJY917592:CKC917592 CTU917592:CTY917592 DDQ917592:DDU917592 DNM917592:DNQ917592 DXI917592:DXM917592 EHE917592:EHI917592 ERA917592:ERE917592 FAW917592:FBA917592 FKS917592:FKW917592 FUO917592:FUS917592 GEK917592:GEO917592 GOG917592:GOK917592 GYC917592:GYG917592 HHY917592:HIC917592 HRU917592:HRY917592 IBQ917592:IBU917592 ILM917592:ILQ917592 IVI917592:IVM917592 JFE917592:JFI917592 JPA917592:JPE917592 JYW917592:JZA917592 KIS917592:KIW917592 KSO917592:KSS917592 LCK917592:LCO917592 LMG917592:LMK917592 LWC917592:LWG917592 MFY917592:MGC917592 MPU917592:MPY917592 MZQ917592:MZU917592 NJM917592:NJQ917592 NTI917592:NTM917592 ODE917592:ODI917592 ONA917592:ONE917592 OWW917592:OXA917592 PGS917592:PGW917592 PQO917592:PQS917592 QAK917592:QAO917592 QKG917592:QKK917592 QUC917592:QUG917592 RDY917592:REC917592 RNU917592:RNY917592 RXQ917592:RXU917592 SHM917592:SHQ917592 SRI917592:SRM917592 TBE917592:TBI917592 TLA917592:TLE917592 TUW917592:TVA917592 UES917592:UEW917592 UOO917592:UOS917592 UYK917592:UYO917592 VIG917592:VIK917592 VSC917592:VSG917592 WBY917592:WCC917592 WLU917592:WLY917592 WVQ917592:WVU917592 I983128:M983128 JE983128:JI983128 TA983128:TE983128 ACW983128:ADA983128 AMS983128:AMW983128 AWO983128:AWS983128 BGK983128:BGO983128 BQG983128:BQK983128 CAC983128:CAG983128 CJY983128:CKC983128 CTU983128:CTY983128 DDQ983128:DDU983128 DNM983128:DNQ983128 DXI983128:DXM983128 EHE983128:EHI983128 ERA983128:ERE983128 FAW983128:FBA983128 FKS983128:FKW983128 FUO983128:FUS983128 GEK983128:GEO983128 GOG983128:GOK983128 GYC983128:GYG983128 HHY983128:HIC983128 HRU983128:HRY983128 IBQ983128:IBU983128 ILM983128:ILQ983128 IVI983128:IVM983128 JFE983128:JFI983128 JPA983128:JPE983128 JYW983128:JZA983128 KIS983128:KIW983128 KSO983128:KSS983128 LCK983128:LCO983128 LMG983128:LMK983128 LWC983128:LWG983128 MFY983128:MGC983128 MPU983128:MPY983128 MZQ983128:MZU983128 NJM983128:NJQ983128 NTI983128:NTM983128 ODE983128:ODI983128 ONA983128:ONE983128 OWW983128:OXA983128 PGS983128:PGW983128 PQO983128:PQS983128 QAK983128:QAO983128 QKG983128:QKK983128 QUC983128:QUG983128 RDY983128:REC983128 RNU983128:RNY983128 RXQ983128:RXU983128 SHM983128:SHQ983128 SRI983128:SRM983128 TBE983128:TBI983128 TLA983128:TLE983128 TUW983128:TVA983128 UES983128:UEW983128 UOO983128:UOS983128 UYK983128:UYO983128 VIG983128:VIK983128 VSC983128:VSG983128 WBY983128:WCC983128 WLU983128:WLY983128 WVQ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1</formula1>
      <formula2>99</formula2>
    </dataValidation>
    <dataValidation allowBlank="1" showErrorMessage="1" errorTitle="Неправилна стойност" error="Неправилна стойност" promptTitle="Въвежда се кода по ЕБК на първо-"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ataValidations>
  <pageMargins left="0.17" right="0.17" top="0.21" bottom="0.2" header="0.17" footer="0.17"/>
  <pageSetup paperSize="9" scale="30" orientation="landscape" verticalDpi="0" r:id="rId1"/>
  <colBreaks count="1" manualBreakCount="1">
    <brk id="8" max="1048575" man="1"/>
  </colBreaks>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G34:H51 JC34:JD51 SY34:SZ51 ACU34:ACV51 AMQ34:AMR51 AWM34:AWN51 BGI34:BGJ51 BQE34:BQF51 CAA34:CAB51 CJW34:CJX51 CTS34:CTT51 DDO34:DDP51 DNK34:DNL51 DXG34:DXH51 EHC34:EHD51 EQY34:EQZ51 FAU34:FAV51 FKQ34:FKR51 FUM34:FUN51 GEI34:GEJ51 GOE34:GOF51 GYA34:GYB51 HHW34:HHX51 HRS34:HRT51 IBO34:IBP51 ILK34:ILL51 IVG34:IVH51 JFC34:JFD51 JOY34:JOZ51 JYU34:JYV51 KIQ34:KIR51 KSM34:KSN51 LCI34:LCJ51 LME34:LMF51 LWA34:LWB51 MFW34:MFX51 MPS34:MPT51 MZO34:MZP51 NJK34:NJL51 NTG34:NTH51 ODC34:ODD51 OMY34:OMZ51 OWU34:OWV51 PGQ34:PGR51 PQM34:PQN51 QAI34:QAJ51 QKE34:QKF51 QUA34:QUB51 RDW34:RDX51 RNS34:RNT51 RXO34:RXP51 SHK34:SHL51 SRG34:SRH51 TBC34:TBD51 TKY34:TKZ51 TUU34:TUV51 UEQ34:UER51 UOM34:UON51 UYI34:UYJ51 VIE34:VIF51 VSA34:VSB51 WBW34:WBX51 WLS34:WLT51 WVO34:WVP51 G65570:H65587 JC65570:JD65587 SY65570:SZ65587 ACU65570:ACV65587 AMQ65570:AMR65587 AWM65570:AWN65587 BGI65570:BGJ65587 BQE65570:BQF65587 CAA65570:CAB65587 CJW65570:CJX65587 CTS65570:CTT65587 DDO65570:DDP65587 DNK65570:DNL65587 DXG65570:DXH65587 EHC65570:EHD65587 EQY65570:EQZ65587 FAU65570:FAV65587 FKQ65570:FKR65587 FUM65570:FUN65587 GEI65570:GEJ65587 GOE65570:GOF65587 GYA65570:GYB65587 HHW65570:HHX65587 HRS65570:HRT65587 IBO65570:IBP65587 ILK65570:ILL65587 IVG65570:IVH65587 JFC65570:JFD65587 JOY65570:JOZ65587 JYU65570:JYV65587 KIQ65570:KIR65587 KSM65570:KSN65587 LCI65570:LCJ65587 LME65570:LMF65587 LWA65570:LWB65587 MFW65570:MFX65587 MPS65570:MPT65587 MZO65570:MZP65587 NJK65570:NJL65587 NTG65570:NTH65587 ODC65570:ODD65587 OMY65570:OMZ65587 OWU65570:OWV65587 PGQ65570:PGR65587 PQM65570:PQN65587 QAI65570:QAJ65587 QKE65570:QKF65587 QUA65570:QUB65587 RDW65570:RDX65587 RNS65570:RNT65587 RXO65570:RXP65587 SHK65570:SHL65587 SRG65570:SRH65587 TBC65570:TBD65587 TKY65570:TKZ65587 TUU65570:TUV65587 UEQ65570:UER65587 UOM65570:UON65587 UYI65570:UYJ65587 VIE65570:VIF65587 VSA65570:VSB65587 WBW65570:WBX65587 WLS65570:WLT65587 WVO65570:WVP65587 G131106:H131123 JC131106:JD131123 SY131106:SZ131123 ACU131106:ACV131123 AMQ131106:AMR131123 AWM131106:AWN131123 BGI131106:BGJ131123 BQE131106:BQF131123 CAA131106:CAB131123 CJW131106:CJX131123 CTS131106:CTT131123 DDO131106:DDP131123 DNK131106:DNL131123 DXG131106:DXH131123 EHC131106:EHD131123 EQY131106:EQZ131123 FAU131106:FAV131123 FKQ131106:FKR131123 FUM131106:FUN131123 GEI131106:GEJ131123 GOE131106:GOF131123 GYA131106:GYB131123 HHW131106:HHX131123 HRS131106:HRT131123 IBO131106:IBP131123 ILK131106:ILL131123 IVG131106:IVH131123 JFC131106:JFD131123 JOY131106:JOZ131123 JYU131106:JYV131123 KIQ131106:KIR131123 KSM131106:KSN131123 LCI131106:LCJ131123 LME131106:LMF131123 LWA131106:LWB131123 MFW131106:MFX131123 MPS131106:MPT131123 MZO131106:MZP131123 NJK131106:NJL131123 NTG131106:NTH131123 ODC131106:ODD131123 OMY131106:OMZ131123 OWU131106:OWV131123 PGQ131106:PGR131123 PQM131106:PQN131123 QAI131106:QAJ131123 QKE131106:QKF131123 QUA131106:QUB131123 RDW131106:RDX131123 RNS131106:RNT131123 RXO131106:RXP131123 SHK131106:SHL131123 SRG131106:SRH131123 TBC131106:TBD131123 TKY131106:TKZ131123 TUU131106:TUV131123 UEQ131106:UER131123 UOM131106:UON131123 UYI131106:UYJ131123 VIE131106:VIF131123 VSA131106:VSB131123 WBW131106:WBX131123 WLS131106:WLT131123 WVO131106:WVP131123 G196642:H196659 JC196642:JD196659 SY196642:SZ196659 ACU196642:ACV196659 AMQ196642:AMR196659 AWM196642:AWN196659 BGI196642:BGJ196659 BQE196642:BQF196659 CAA196642:CAB196659 CJW196642:CJX196659 CTS196642:CTT196659 DDO196642:DDP196659 DNK196642:DNL196659 DXG196642:DXH196659 EHC196642:EHD196659 EQY196642:EQZ196659 FAU196642:FAV196659 FKQ196642:FKR196659 FUM196642:FUN196659 GEI196642:GEJ196659 GOE196642:GOF196659 GYA196642:GYB196659 HHW196642:HHX196659 HRS196642:HRT196659 IBO196642:IBP196659 ILK196642:ILL196659 IVG196642:IVH196659 JFC196642:JFD196659 JOY196642:JOZ196659 JYU196642:JYV196659 KIQ196642:KIR196659 KSM196642:KSN196659 LCI196642:LCJ196659 LME196642:LMF196659 LWA196642:LWB196659 MFW196642:MFX196659 MPS196642:MPT196659 MZO196642:MZP196659 NJK196642:NJL196659 NTG196642:NTH196659 ODC196642:ODD196659 OMY196642:OMZ196659 OWU196642:OWV196659 PGQ196642:PGR196659 PQM196642:PQN196659 QAI196642:QAJ196659 QKE196642:QKF196659 QUA196642:QUB196659 RDW196642:RDX196659 RNS196642:RNT196659 RXO196642:RXP196659 SHK196642:SHL196659 SRG196642:SRH196659 TBC196642:TBD196659 TKY196642:TKZ196659 TUU196642:TUV196659 UEQ196642:UER196659 UOM196642:UON196659 UYI196642:UYJ196659 VIE196642:VIF196659 VSA196642:VSB196659 WBW196642:WBX196659 WLS196642:WLT196659 WVO196642:WVP196659 G262178:H262195 JC262178:JD262195 SY262178:SZ262195 ACU262178:ACV262195 AMQ262178:AMR262195 AWM262178:AWN262195 BGI262178:BGJ262195 BQE262178:BQF262195 CAA262178:CAB262195 CJW262178:CJX262195 CTS262178:CTT262195 DDO262178:DDP262195 DNK262178:DNL262195 DXG262178:DXH262195 EHC262178:EHD262195 EQY262178:EQZ262195 FAU262178:FAV262195 FKQ262178:FKR262195 FUM262178:FUN262195 GEI262178:GEJ262195 GOE262178:GOF262195 GYA262178:GYB262195 HHW262178:HHX262195 HRS262178:HRT262195 IBO262178:IBP262195 ILK262178:ILL262195 IVG262178:IVH262195 JFC262178:JFD262195 JOY262178:JOZ262195 JYU262178:JYV262195 KIQ262178:KIR262195 KSM262178:KSN262195 LCI262178:LCJ262195 LME262178:LMF262195 LWA262178:LWB262195 MFW262178:MFX262195 MPS262178:MPT262195 MZO262178:MZP262195 NJK262178:NJL262195 NTG262178:NTH262195 ODC262178:ODD262195 OMY262178:OMZ262195 OWU262178:OWV262195 PGQ262178:PGR262195 PQM262178:PQN262195 QAI262178:QAJ262195 QKE262178:QKF262195 QUA262178:QUB262195 RDW262178:RDX262195 RNS262178:RNT262195 RXO262178:RXP262195 SHK262178:SHL262195 SRG262178:SRH262195 TBC262178:TBD262195 TKY262178:TKZ262195 TUU262178:TUV262195 UEQ262178:UER262195 UOM262178:UON262195 UYI262178:UYJ262195 VIE262178:VIF262195 VSA262178:VSB262195 WBW262178:WBX262195 WLS262178:WLT262195 WVO262178:WVP262195 G327714:H327731 JC327714:JD327731 SY327714:SZ327731 ACU327714:ACV327731 AMQ327714:AMR327731 AWM327714:AWN327731 BGI327714:BGJ327731 BQE327714:BQF327731 CAA327714:CAB327731 CJW327714:CJX327731 CTS327714:CTT327731 DDO327714:DDP327731 DNK327714:DNL327731 DXG327714:DXH327731 EHC327714:EHD327731 EQY327714:EQZ327731 FAU327714:FAV327731 FKQ327714:FKR327731 FUM327714:FUN327731 GEI327714:GEJ327731 GOE327714:GOF327731 GYA327714:GYB327731 HHW327714:HHX327731 HRS327714:HRT327731 IBO327714:IBP327731 ILK327714:ILL327731 IVG327714:IVH327731 JFC327714:JFD327731 JOY327714:JOZ327731 JYU327714:JYV327731 KIQ327714:KIR327731 KSM327714:KSN327731 LCI327714:LCJ327731 LME327714:LMF327731 LWA327714:LWB327731 MFW327714:MFX327731 MPS327714:MPT327731 MZO327714:MZP327731 NJK327714:NJL327731 NTG327714:NTH327731 ODC327714:ODD327731 OMY327714:OMZ327731 OWU327714:OWV327731 PGQ327714:PGR327731 PQM327714:PQN327731 QAI327714:QAJ327731 QKE327714:QKF327731 QUA327714:QUB327731 RDW327714:RDX327731 RNS327714:RNT327731 RXO327714:RXP327731 SHK327714:SHL327731 SRG327714:SRH327731 TBC327714:TBD327731 TKY327714:TKZ327731 TUU327714:TUV327731 UEQ327714:UER327731 UOM327714:UON327731 UYI327714:UYJ327731 VIE327714:VIF327731 VSA327714:VSB327731 WBW327714:WBX327731 WLS327714:WLT327731 WVO327714:WVP327731 G393250:H393267 JC393250:JD393267 SY393250:SZ393267 ACU393250:ACV393267 AMQ393250:AMR393267 AWM393250:AWN393267 BGI393250:BGJ393267 BQE393250:BQF393267 CAA393250:CAB393267 CJW393250:CJX393267 CTS393250:CTT393267 DDO393250:DDP393267 DNK393250:DNL393267 DXG393250:DXH393267 EHC393250:EHD393267 EQY393250:EQZ393267 FAU393250:FAV393267 FKQ393250:FKR393267 FUM393250:FUN393267 GEI393250:GEJ393267 GOE393250:GOF393267 GYA393250:GYB393267 HHW393250:HHX393267 HRS393250:HRT393267 IBO393250:IBP393267 ILK393250:ILL393267 IVG393250:IVH393267 JFC393250:JFD393267 JOY393250:JOZ393267 JYU393250:JYV393267 KIQ393250:KIR393267 KSM393250:KSN393267 LCI393250:LCJ393267 LME393250:LMF393267 LWA393250:LWB393267 MFW393250:MFX393267 MPS393250:MPT393267 MZO393250:MZP393267 NJK393250:NJL393267 NTG393250:NTH393267 ODC393250:ODD393267 OMY393250:OMZ393267 OWU393250:OWV393267 PGQ393250:PGR393267 PQM393250:PQN393267 QAI393250:QAJ393267 QKE393250:QKF393267 QUA393250:QUB393267 RDW393250:RDX393267 RNS393250:RNT393267 RXO393250:RXP393267 SHK393250:SHL393267 SRG393250:SRH393267 TBC393250:TBD393267 TKY393250:TKZ393267 TUU393250:TUV393267 UEQ393250:UER393267 UOM393250:UON393267 UYI393250:UYJ393267 VIE393250:VIF393267 VSA393250:VSB393267 WBW393250:WBX393267 WLS393250:WLT393267 WVO393250:WVP393267 G458786:H458803 JC458786:JD458803 SY458786:SZ458803 ACU458786:ACV458803 AMQ458786:AMR458803 AWM458786:AWN458803 BGI458786:BGJ458803 BQE458786:BQF458803 CAA458786:CAB458803 CJW458786:CJX458803 CTS458786:CTT458803 DDO458786:DDP458803 DNK458786:DNL458803 DXG458786:DXH458803 EHC458786:EHD458803 EQY458786:EQZ458803 FAU458786:FAV458803 FKQ458786:FKR458803 FUM458786:FUN458803 GEI458786:GEJ458803 GOE458786:GOF458803 GYA458786:GYB458803 HHW458786:HHX458803 HRS458786:HRT458803 IBO458786:IBP458803 ILK458786:ILL458803 IVG458786:IVH458803 JFC458786:JFD458803 JOY458786:JOZ458803 JYU458786:JYV458803 KIQ458786:KIR458803 KSM458786:KSN458803 LCI458786:LCJ458803 LME458786:LMF458803 LWA458786:LWB458803 MFW458786:MFX458803 MPS458786:MPT458803 MZO458786:MZP458803 NJK458786:NJL458803 NTG458786:NTH458803 ODC458786:ODD458803 OMY458786:OMZ458803 OWU458786:OWV458803 PGQ458786:PGR458803 PQM458786:PQN458803 QAI458786:QAJ458803 QKE458786:QKF458803 QUA458786:QUB458803 RDW458786:RDX458803 RNS458786:RNT458803 RXO458786:RXP458803 SHK458786:SHL458803 SRG458786:SRH458803 TBC458786:TBD458803 TKY458786:TKZ458803 TUU458786:TUV458803 UEQ458786:UER458803 UOM458786:UON458803 UYI458786:UYJ458803 VIE458786:VIF458803 VSA458786:VSB458803 WBW458786:WBX458803 WLS458786:WLT458803 WVO458786:WVP458803 G524322:H524339 JC524322:JD524339 SY524322:SZ524339 ACU524322:ACV524339 AMQ524322:AMR524339 AWM524322:AWN524339 BGI524322:BGJ524339 BQE524322:BQF524339 CAA524322:CAB524339 CJW524322:CJX524339 CTS524322:CTT524339 DDO524322:DDP524339 DNK524322:DNL524339 DXG524322:DXH524339 EHC524322:EHD524339 EQY524322:EQZ524339 FAU524322:FAV524339 FKQ524322:FKR524339 FUM524322:FUN524339 GEI524322:GEJ524339 GOE524322:GOF524339 GYA524322:GYB524339 HHW524322:HHX524339 HRS524322:HRT524339 IBO524322:IBP524339 ILK524322:ILL524339 IVG524322:IVH524339 JFC524322:JFD524339 JOY524322:JOZ524339 JYU524322:JYV524339 KIQ524322:KIR524339 KSM524322:KSN524339 LCI524322:LCJ524339 LME524322:LMF524339 LWA524322:LWB524339 MFW524322:MFX524339 MPS524322:MPT524339 MZO524322:MZP524339 NJK524322:NJL524339 NTG524322:NTH524339 ODC524322:ODD524339 OMY524322:OMZ524339 OWU524322:OWV524339 PGQ524322:PGR524339 PQM524322:PQN524339 QAI524322:QAJ524339 QKE524322:QKF524339 QUA524322:QUB524339 RDW524322:RDX524339 RNS524322:RNT524339 RXO524322:RXP524339 SHK524322:SHL524339 SRG524322:SRH524339 TBC524322:TBD524339 TKY524322:TKZ524339 TUU524322:TUV524339 UEQ524322:UER524339 UOM524322:UON524339 UYI524322:UYJ524339 VIE524322:VIF524339 VSA524322:VSB524339 WBW524322:WBX524339 WLS524322:WLT524339 WVO524322:WVP524339 G589858:H589875 JC589858:JD589875 SY589858:SZ589875 ACU589858:ACV589875 AMQ589858:AMR589875 AWM589858:AWN589875 BGI589858:BGJ589875 BQE589858:BQF589875 CAA589858:CAB589875 CJW589858:CJX589875 CTS589858:CTT589875 DDO589858:DDP589875 DNK589858:DNL589875 DXG589858:DXH589875 EHC589858:EHD589875 EQY589858:EQZ589875 FAU589858:FAV589875 FKQ589858:FKR589875 FUM589858:FUN589875 GEI589858:GEJ589875 GOE589858:GOF589875 GYA589858:GYB589875 HHW589858:HHX589875 HRS589858:HRT589875 IBO589858:IBP589875 ILK589858:ILL589875 IVG589858:IVH589875 JFC589858:JFD589875 JOY589858:JOZ589875 JYU589858:JYV589875 KIQ589858:KIR589875 KSM589858:KSN589875 LCI589858:LCJ589875 LME589858:LMF589875 LWA589858:LWB589875 MFW589858:MFX589875 MPS589858:MPT589875 MZO589858:MZP589875 NJK589858:NJL589875 NTG589858:NTH589875 ODC589858:ODD589875 OMY589858:OMZ589875 OWU589858:OWV589875 PGQ589858:PGR589875 PQM589858:PQN589875 QAI589858:QAJ589875 QKE589858:QKF589875 QUA589858:QUB589875 RDW589858:RDX589875 RNS589858:RNT589875 RXO589858:RXP589875 SHK589858:SHL589875 SRG589858:SRH589875 TBC589858:TBD589875 TKY589858:TKZ589875 TUU589858:TUV589875 UEQ589858:UER589875 UOM589858:UON589875 UYI589858:UYJ589875 VIE589858:VIF589875 VSA589858:VSB589875 WBW589858:WBX589875 WLS589858:WLT589875 WVO589858:WVP589875 G655394:H655411 JC655394:JD655411 SY655394:SZ655411 ACU655394:ACV655411 AMQ655394:AMR655411 AWM655394:AWN655411 BGI655394:BGJ655411 BQE655394:BQF655411 CAA655394:CAB655411 CJW655394:CJX655411 CTS655394:CTT655411 DDO655394:DDP655411 DNK655394:DNL655411 DXG655394:DXH655411 EHC655394:EHD655411 EQY655394:EQZ655411 FAU655394:FAV655411 FKQ655394:FKR655411 FUM655394:FUN655411 GEI655394:GEJ655411 GOE655394:GOF655411 GYA655394:GYB655411 HHW655394:HHX655411 HRS655394:HRT655411 IBO655394:IBP655411 ILK655394:ILL655411 IVG655394:IVH655411 JFC655394:JFD655411 JOY655394:JOZ655411 JYU655394:JYV655411 KIQ655394:KIR655411 KSM655394:KSN655411 LCI655394:LCJ655411 LME655394:LMF655411 LWA655394:LWB655411 MFW655394:MFX655411 MPS655394:MPT655411 MZO655394:MZP655411 NJK655394:NJL655411 NTG655394:NTH655411 ODC655394:ODD655411 OMY655394:OMZ655411 OWU655394:OWV655411 PGQ655394:PGR655411 PQM655394:PQN655411 QAI655394:QAJ655411 QKE655394:QKF655411 QUA655394:QUB655411 RDW655394:RDX655411 RNS655394:RNT655411 RXO655394:RXP655411 SHK655394:SHL655411 SRG655394:SRH655411 TBC655394:TBD655411 TKY655394:TKZ655411 TUU655394:TUV655411 UEQ655394:UER655411 UOM655394:UON655411 UYI655394:UYJ655411 VIE655394:VIF655411 VSA655394:VSB655411 WBW655394:WBX655411 WLS655394:WLT655411 WVO655394:WVP655411 G720930:H720947 JC720930:JD720947 SY720930:SZ720947 ACU720930:ACV720947 AMQ720930:AMR720947 AWM720930:AWN720947 BGI720930:BGJ720947 BQE720930:BQF720947 CAA720930:CAB720947 CJW720930:CJX720947 CTS720930:CTT720947 DDO720930:DDP720947 DNK720930:DNL720947 DXG720930:DXH720947 EHC720930:EHD720947 EQY720930:EQZ720947 FAU720930:FAV720947 FKQ720930:FKR720947 FUM720930:FUN720947 GEI720930:GEJ720947 GOE720930:GOF720947 GYA720930:GYB720947 HHW720930:HHX720947 HRS720930:HRT720947 IBO720930:IBP720947 ILK720930:ILL720947 IVG720930:IVH720947 JFC720930:JFD720947 JOY720930:JOZ720947 JYU720930:JYV720947 KIQ720930:KIR720947 KSM720930:KSN720947 LCI720930:LCJ720947 LME720930:LMF720947 LWA720930:LWB720947 MFW720930:MFX720947 MPS720930:MPT720947 MZO720930:MZP720947 NJK720930:NJL720947 NTG720930:NTH720947 ODC720930:ODD720947 OMY720930:OMZ720947 OWU720930:OWV720947 PGQ720930:PGR720947 PQM720930:PQN720947 QAI720930:QAJ720947 QKE720930:QKF720947 QUA720930:QUB720947 RDW720930:RDX720947 RNS720930:RNT720947 RXO720930:RXP720947 SHK720930:SHL720947 SRG720930:SRH720947 TBC720930:TBD720947 TKY720930:TKZ720947 TUU720930:TUV720947 UEQ720930:UER720947 UOM720930:UON720947 UYI720930:UYJ720947 VIE720930:VIF720947 VSA720930:VSB720947 WBW720930:WBX720947 WLS720930:WLT720947 WVO720930:WVP720947 G786466:H786483 JC786466:JD786483 SY786466:SZ786483 ACU786466:ACV786483 AMQ786466:AMR786483 AWM786466:AWN786483 BGI786466:BGJ786483 BQE786466:BQF786483 CAA786466:CAB786483 CJW786466:CJX786483 CTS786466:CTT786483 DDO786466:DDP786483 DNK786466:DNL786483 DXG786466:DXH786483 EHC786466:EHD786483 EQY786466:EQZ786483 FAU786466:FAV786483 FKQ786466:FKR786483 FUM786466:FUN786483 GEI786466:GEJ786483 GOE786466:GOF786483 GYA786466:GYB786483 HHW786466:HHX786483 HRS786466:HRT786483 IBO786466:IBP786483 ILK786466:ILL786483 IVG786466:IVH786483 JFC786466:JFD786483 JOY786466:JOZ786483 JYU786466:JYV786483 KIQ786466:KIR786483 KSM786466:KSN786483 LCI786466:LCJ786483 LME786466:LMF786483 LWA786466:LWB786483 MFW786466:MFX786483 MPS786466:MPT786483 MZO786466:MZP786483 NJK786466:NJL786483 NTG786466:NTH786483 ODC786466:ODD786483 OMY786466:OMZ786483 OWU786466:OWV786483 PGQ786466:PGR786483 PQM786466:PQN786483 QAI786466:QAJ786483 QKE786466:QKF786483 QUA786466:QUB786483 RDW786466:RDX786483 RNS786466:RNT786483 RXO786466:RXP786483 SHK786466:SHL786483 SRG786466:SRH786483 TBC786466:TBD786483 TKY786466:TKZ786483 TUU786466:TUV786483 UEQ786466:UER786483 UOM786466:UON786483 UYI786466:UYJ786483 VIE786466:VIF786483 VSA786466:VSB786483 WBW786466:WBX786483 WLS786466:WLT786483 WVO786466:WVP786483 G852002:H852019 JC852002:JD852019 SY852002:SZ852019 ACU852002:ACV852019 AMQ852002:AMR852019 AWM852002:AWN852019 BGI852002:BGJ852019 BQE852002:BQF852019 CAA852002:CAB852019 CJW852002:CJX852019 CTS852002:CTT852019 DDO852002:DDP852019 DNK852002:DNL852019 DXG852002:DXH852019 EHC852002:EHD852019 EQY852002:EQZ852019 FAU852002:FAV852019 FKQ852002:FKR852019 FUM852002:FUN852019 GEI852002:GEJ852019 GOE852002:GOF852019 GYA852002:GYB852019 HHW852002:HHX852019 HRS852002:HRT852019 IBO852002:IBP852019 ILK852002:ILL852019 IVG852002:IVH852019 JFC852002:JFD852019 JOY852002:JOZ852019 JYU852002:JYV852019 KIQ852002:KIR852019 KSM852002:KSN852019 LCI852002:LCJ852019 LME852002:LMF852019 LWA852002:LWB852019 MFW852002:MFX852019 MPS852002:MPT852019 MZO852002:MZP852019 NJK852002:NJL852019 NTG852002:NTH852019 ODC852002:ODD852019 OMY852002:OMZ852019 OWU852002:OWV852019 PGQ852002:PGR852019 PQM852002:PQN852019 QAI852002:QAJ852019 QKE852002:QKF852019 QUA852002:QUB852019 RDW852002:RDX852019 RNS852002:RNT852019 RXO852002:RXP852019 SHK852002:SHL852019 SRG852002:SRH852019 TBC852002:TBD852019 TKY852002:TKZ852019 TUU852002:TUV852019 UEQ852002:UER852019 UOM852002:UON852019 UYI852002:UYJ852019 VIE852002:VIF852019 VSA852002:VSB852019 WBW852002:WBX852019 WLS852002:WLT852019 WVO852002:WVP852019 G917538:H917555 JC917538:JD917555 SY917538:SZ917555 ACU917538:ACV917555 AMQ917538:AMR917555 AWM917538:AWN917555 BGI917538:BGJ917555 BQE917538:BQF917555 CAA917538:CAB917555 CJW917538:CJX917555 CTS917538:CTT917555 DDO917538:DDP917555 DNK917538:DNL917555 DXG917538:DXH917555 EHC917538:EHD917555 EQY917538:EQZ917555 FAU917538:FAV917555 FKQ917538:FKR917555 FUM917538:FUN917555 GEI917538:GEJ917555 GOE917538:GOF917555 GYA917538:GYB917555 HHW917538:HHX917555 HRS917538:HRT917555 IBO917538:IBP917555 ILK917538:ILL917555 IVG917538:IVH917555 JFC917538:JFD917555 JOY917538:JOZ917555 JYU917538:JYV917555 KIQ917538:KIR917555 KSM917538:KSN917555 LCI917538:LCJ917555 LME917538:LMF917555 LWA917538:LWB917555 MFW917538:MFX917555 MPS917538:MPT917555 MZO917538:MZP917555 NJK917538:NJL917555 NTG917538:NTH917555 ODC917538:ODD917555 OMY917538:OMZ917555 OWU917538:OWV917555 PGQ917538:PGR917555 PQM917538:PQN917555 QAI917538:QAJ917555 QKE917538:QKF917555 QUA917538:QUB917555 RDW917538:RDX917555 RNS917538:RNT917555 RXO917538:RXP917555 SHK917538:SHL917555 SRG917538:SRH917555 TBC917538:TBD917555 TKY917538:TKZ917555 TUU917538:TUV917555 UEQ917538:UER917555 UOM917538:UON917555 UYI917538:UYJ917555 VIE917538:VIF917555 VSA917538:VSB917555 WBW917538:WBX917555 WLS917538:WLT917555 WVO917538:WVP917555 G983074:H983091 JC983074:JD983091 SY983074:SZ983091 ACU983074:ACV983091 AMQ983074:AMR983091 AWM983074:AWN983091 BGI983074:BGJ983091 BQE983074:BQF983091 CAA983074:CAB983091 CJW983074:CJX983091 CTS983074:CTT983091 DDO983074:DDP983091 DNK983074:DNL983091 DXG983074:DXH983091 EHC983074:EHD983091 EQY983074:EQZ983091 FAU983074:FAV983091 FKQ983074:FKR983091 FUM983074:FUN983091 GEI983074:GEJ983091 GOE983074:GOF983091 GYA983074:GYB983091 HHW983074:HHX983091 HRS983074:HRT983091 IBO983074:IBP983091 ILK983074:ILL983091 IVG983074:IVH983091 JFC983074:JFD983091 JOY983074:JOZ983091 JYU983074:JYV983091 KIQ983074:KIR983091 KSM983074:KSN983091 LCI983074:LCJ983091 LME983074:LMF983091 LWA983074:LWB983091 MFW983074:MFX983091 MPS983074:MPT983091 MZO983074:MZP983091 NJK983074:NJL983091 NTG983074:NTH983091 ODC983074:ODD983091 OMY983074:OMZ983091 OWU983074:OWV983091 PGQ983074:PGR983091 PQM983074:PQN983091 QAI983074:QAJ983091 QKE983074:QKF983091 QUA983074:QUB983091 RDW983074:RDX983091 RNS983074:RNT983091 RXO983074:RXP983091 SHK983074:SHL983091 SRG983074:SRH983091 TBC983074:TBD983091 TKY983074:TKZ983091 TUU983074:TUV983091 UEQ983074:UER983091 UOM983074:UON983091 UYI983074:UYJ983091 VIE983074:VIF983091 VSA983074:VSB983091 WBW983074:WBX983091 WLS983074:WLT983091 WVO983074:WVP983091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G22:H32 JC22:JD32 SY22:SZ32 ACU22:ACV32 AMQ22:AMR32 AWM22:AWN32 BGI22:BGJ32 BQE22:BQF32 CAA22:CAB32 CJW22:CJX32 CTS22:CTT32 DDO22:DDP32 DNK22:DNL32 DXG22:DXH32 EHC22:EHD32 EQY22:EQZ32 FAU22:FAV32 FKQ22:FKR32 FUM22:FUN32 GEI22:GEJ32 GOE22:GOF32 GYA22:GYB32 HHW22:HHX32 HRS22:HRT32 IBO22:IBP32 ILK22:ILL32 IVG22:IVH32 JFC22:JFD32 JOY22:JOZ32 JYU22:JYV32 KIQ22:KIR32 KSM22:KSN32 LCI22:LCJ32 LME22:LMF32 LWA22:LWB32 MFW22:MFX32 MPS22:MPT32 MZO22:MZP32 NJK22:NJL32 NTG22:NTH32 ODC22:ODD32 OMY22:OMZ32 OWU22:OWV32 PGQ22:PGR32 PQM22:PQN32 QAI22:QAJ32 QKE22:QKF32 QUA22:QUB32 RDW22:RDX32 RNS22:RNT32 RXO22:RXP32 SHK22:SHL32 SRG22:SRH32 TBC22:TBD32 TKY22:TKZ32 TUU22:TUV32 UEQ22:UER32 UOM22:UON32 UYI22:UYJ32 VIE22:VIF32 VSA22:VSB32 WBW22:WBX32 WLS22:WLT32 WVO22:WVP32 G65558:H65568 JC65558:JD65568 SY65558:SZ65568 ACU65558:ACV65568 AMQ65558:AMR65568 AWM65558:AWN65568 BGI65558:BGJ65568 BQE65558:BQF65568 CAA65558:CAB65568 CJW65558:CJX65568 CTS65558:CTT65568 DDO65558:DDP65568 DNK65558:DNL65568 DXG65558:DXH65568 EHC65558:EHD65568 EQY65558:EQZ65568 FAU65558:FAV65568 FKQ65558:FKR65568 FUM65558:FUN65568 GEI65558:GEJ65568 GOE65558:GOF65568 GYA65558:GYB65568 HHW65558:HHX65568 HRS65558:HRT65568 IBO65558:IBP65568 ILK65558:ILL65568 IVG65558:IVH65568 JFC65558:JFD65568 JOY65558:JOZ65568 JYU65558:JYV65568 KIQ65558:KIR65568 KSM65558:KSN65568 LCI65558:LCJ65568 LME65558:LMF65568 LWA65558:LWB65568 MFW65558:MFX65568 MPS65558:MPT65568 MZO65558:MZP65568 NJK65558:NJL65568 NTG65558:NTH65568 ODC65558:ODD65568 OMY65558:OMZ65568 OWU65558:OWV65568 PGQ65558:PGR65568 PQM65558:PQN65568 QAI65558:QAJ65568 QKE65558:QKF65568 QUA65558:QUB65568 RDW65558:RDX65568 RNS65558:RNT65568 RXO65558:RXP65568 SHK65558:SHL65568 SRG65558:SRH65568 TBC65558:TBD65568 TKY65558:TKZ65568 TUU65558:TUV65568 UEQ65558:UER65568 UOM65558:UON65568 UYI65558:UYJ65568 VIE65558:VIF65568 VSA65558:VSB65568 WBW65558:WBX65568 WLS65558:WLT65568 WVO65558:WVP65568 G131094:H131104 JC131094:JD131104 SY131094:SZ131104 ACU131094:ACV131104 AMQ131094:AMR131104 AWM131094:AWN131104 BGI131094:BGJ131104 BQE131094:BQF131104 CAA131094:CAB131104 CJW131094:CJX131104 CTS131094:CTT131104 DDO131094:DDP131104 DNK131094:DNL131104 DXG131094:DXH131104 EHC131094:EHD131104 EQY131094:EQZ131104 FAU131094:FAV131104 FKQ131094:FKR131104 FUM131094:FUN131104 GEI131094:GEJ131104 GOE131094:GOF131104 GYA131094:GYB131104 HHW131094:HHX131104 HRS131094:HRT131104 IBO131094:IBP131104 ILK131094:ILL131104 IVG131094:IVH131104 JFC131094:JFD131104 JOY131094:JOZ131104 JYU131094:JYV131104 KIQ131094:KIR131104 KSM131094:KSN131104 LCI131094:LCJ131104 LME131094:LMF131104 LWA131094:LWB131104 MFW131094:MFX131104 MPS131094:MPT131104 MZO131094:MZP131104 NJK131094:NJL131104 NTG131094:NTH131104 ODC131094:ODD131104 OMY131094:OMZ131104 OWU131094:OWV131104 PGQ131094:PGR131104 PQM131094:PQN131104 QAI131094:QAJ131104 QKE131094:QKF131104 QUA131094:QUB131104 RDW131094:RDX131104 RNS131094:RNT131104 RXO131094:RXP131104 SHK131094:SHL131104 SRG131094:SRH131104 TBC131094:TBD131104 TKY131094:TKZ131104 TUU131094:TUV131104 UEQ131094:UER131104 UOM131094:UON131104 UYI131094:UYJ131104 VIE131094:VIF131104 VSA131094:VSB131104 WBW131094:WBX131104 WLS131094:WLT131104 WVO131094:WVP131104 G196630:H196640 JC196630:JD196640 SY196630:SZ196640 ACU196630:ACV196640 AMQ196630:AMR196640 AWM196630:AWN196640 BGI196630:BGJ196640 BQE196630:BQF196640 CAA196630:CAB196640 CJW196630:CJX196640 CTS196630:CTT196640 DDO196630:DDP196640 DNK196630:DNL196640 DXG196630:DXH196640 EHC196630:EHD196640 EQY196630:EQZ196640 FAU196630:FAV196640 FKQ196630:FKR196640 FUM196630:FUN196640 GEI196630:GEJ196640 GOE196630:GOF196640 GYA196630:GYB196640 HHW196630:HHX196640 HRS196630:HRT196640 IBO196630:IBP196640 ILK196630:ILL196640 IVG196630:IVH196640 JFC196630:JFD196640 JOY196630:JOZ196640 JYU196630:JYV196640 KIQ196630:KIR196640 KSM196630:KSN196640 LCI196630:LCJ196640 LME196630:LMF196640 LWA196630:LWB196640 MFW196630:MFX196640 MPS196630:MPT196640 MZO196630:MZP196640 NJK196630:NJL196640 NTG196630:NTH196640 ODC196630:ODD196640 OMY196630:OMZ196640 OWU196630:OWV196640 PGQ196630:PGR196640 PQM196630:PQN196640 QAI196630:QAJ196640 QKE196630:QKF196640 QUA196630:QUB196640 RDW196630:RDX196640 RNS196630:RNT196640 RXO196630:RXP196640 SHK196630:SHL196640 SRG196630:SRH196640 TBC196630:TBD196640 TKY196630:TKZ196640 TUU196630:TUV196640 UEQ196630:UER196640 UOM196630:UON196640 UYI196630:UYJ196640 VIE196630:VIF196640 VSA196630:VSB196640 WBW196630:WBX196640 WLS196630:WLT196640 WVO196630:WVP196640 G262166:H262176 JC262166:JD262176 SY262166:SZ262176 ACU262166:ACV262176 AMQ262166:AMR262176 AWM262166:AWN262176 BGI262166:BGJ262176 BQE262166:BQF262176 CAA262166:CAB262176 CJW262166:CJX262176 CTS262166:CTT262176 DDO262166:DDP262176 DNK262166:DNL262176 DXG262166:DXH262176 EHC262166:EHD262176 EQY262166:EQZ262176 FAU262166:FAV262176 FKQ262166:FKR262176 FUM262166:FUN262176 GEI262166:GEJ262176 GOE262166:GOF262176 GYA262166:GYB262176 HHW262166:HHX262176 HRS262166:HRT262176 IBO262166:IBP262176 ILK262166:ILL262176 IVG262166:IVH262176 JFC262166:JFD262176 JOY262166:JOZ262176 JYU262166:JYV262176 KIQ262166:KIR262176 KSM262166:KSN262176 LCI262166:LCJ262176 LME262166:LMF262176 LWA262166:LWB262176 MFW262166:MFX262176 MPS262166:MPT262176 MZO262166:MZP262176 NJK262166:NJL262176 NTG262166:NTH262176 ODC262166:ODD262176 OMY262166:OMZ262176 OWU262166:OWV262176 PGQ262166:PGR262176 PQM262166:PQN262176 QAI262166:QAJ262176 QKE262166:QKF262176 QUA262166:QUB262176 RDW262166:RDX262176 RNS262166:RNT262176 RXO262166:RXP262176 SHK262166:SHL262176 SRG262166:SRH262176 TBC262166:TBD262176 TKY262166:TKZ262176 TUU262166:TUV262176 UEQ262166:UER262176 UOM262166:UON262176 UYI262166:UYJ262176 VIE262166:VIF262176 VSA262166:VSB262176 WBW262166:WBX262176 WLS262166:WLT262176 WVO262166:WVP262176 G327702:H327712 JC327702:JD327712 SY327702:SZ327712 ACU327702:ACV327712 AMQ327702:AMR327712 AWM327702:AWN327712 BGI327702:BGJ327712 BQE327702:BQF327712 CAA327702:CAB327712 CJW327702:CJX327712 CTS327702:CTT327712 DDO327702:DDP327712 DNK327702:DNL327712 DXG327702:DXH327712 EHC327702:EHD327712 EQY327702:EQZ327712 FAU327702:FAV327712 FKQ327702:FKR327712 FUM327702:FUN327712 GEI327702:GEJ327712 GOE327702:GOF327712 GYA327702:GYB327712 HHW327702:HHX327712 HRS327702:HRT327712 IBO327702:IBP327712 ILK327702:ILL327712 IVG327702:IVH327712 JFC327702:JFD327712 JOY327702:JOZ327712 JYU327702:JYV327712 KIQ327702:KIR327712 KSM327702:KSN327712 LCI327702:LCJ327712 LME327702:LMF327712 LWA327702:LWB327712 MFW327702:MFX327712 MPS327702:MPT327712 MZO327702:MZP327712 NJK327702:NJL327712 NTG327702:NTH327712 ODC327702:ODD327712 OMY327702:OMZ327712 OWU327702:OWV327712 PGQ327702:PGR327712 PQM327702:PQN327712 QAI327702:QAJ327712 QKE327702:QKF327712 QUA327702:QUB327712 RDW327702:RDX327712 RNS327702:RNT327712 RXO327702:RXP327712 SHK327702:SHL327712 SRG327702:SRH327712 TBC327702:TBD327712 TKY327702:TKZ327712 TUU327702:TUV327712 UEQ327702:UER327712 UOM327702:UON327712 UYI327702:UYJ327712 VIE327702:VIF327712 VSA327702:VSB327712 WBW327702:WBX327712 WLS327702:WLT327712 WVO327702:WVP327712 G393238:H393248 JC393238:JD393248 SY393238:SZ393248 ACU393238:ACV393248 AMQ393238:AMR393248 AWM393238:AWN393248 BGI393238:BGJ393248 BQE393238:BQF393248 CAA393238:CAB393248 CJW393238:CJX393248 CTS393238:CTT393248 DDO393238:DDP393248 DNK393238:DNL393248 DXG393238:DXH393248 EHC393238:EHD393248 EQY393238:EQZ393248 FAU393238:FAV393248 FKQ393238:FKR393248 FUM393238:FUN393248 GEI393238:GEJ393248 GOE393238:GOF393248 GYA393238:GYB393248 HHW393238:HHX393248 HRS393238:HRT393248 IBO393238:IBP393248 ILK393238:ILL393248 IVG393238:IVH393248 JFC393238:JFD393248 JOY393238:JOZ393248 JYU393238:JYV393248 KIQ393238:KIR393248 KSM393238:KSN393248 LCI393238:LCJ393248 LME393238:LMF393248 LWA393238:LWB393248 MFW393238:MFX393248 MPS393238:MPT393248 MZO393238:MZP393248 NJK393238:NJL393248 NTG393238:NTH393248 ODC393238:ODD393248 OMY393238:OMZ393248 OWU393238:OWV393248 PGQ393238:PGR393248 PQM393238:PQN393248 QAI393238:QAJ393248 QKE393238:QKF393248 QUA393238:QUB393248 RDW393238:RDX393248 RNS393238:RNT393248 RXO393238:RXP393248 SHK393238:SHL393248 SRG393238:SRH393248 TBC393238:TBD393248 TKY393238:TKZ393248 TUU393238:TUV393248 UEQ393238:UER393248 UOM393238:UON393248 UYI393238:UYJ393248 VIE393238:VIF393248 VSA393238:VSB393248 WBW393238:WBX393248 WLS393238:WLT393248 WVO393238:WVP393248 G458774:H458784 JC458774:JD458784 SY458774:SZ458784 ACU458774:ACV458784 AMQ458774:AMR458784 AWM458774:AWN458784 BGI458774:BGJ458784 BQE458774:BQF458784 CAA458774:CAB458784 CJW458774:CJX458784 CTS458774:CTT458784 DDO458774:DDP458784 DNK458774:DNL458784 DXG458774:DXH458784 EHC458774:EHD458784 EQY458774:EQZ458784 FAU458774:FAV458784 FKQ458774:FKR458784 FUM458774:FUN458784 GEI458774:GEJ458784 GOE458774:GOF458784 GYA458774:GYB458784 HHW458774:HHX458784 HRS458774:HRT458784 IBO458774:IBP458784 ILK458774:ILL458784 IVG458774:IVH458784 JFC458774:JFD458784 JOY458774:JOZ458784 JYU458774:JYV458784 KIQ458774:KIR458784 KSM458774:KSN458784 LCI458774:LCJ458784 LME458774:LMF458784 LWA458774:LWB458784 MFW458774:MFX458784 MPS458774:MPT458784 MZO458774:MZP458784 NJK458774:NJL458784 NTG458774:NTH458784 ODC458774:ODD458784 OMY458774:OMZ458784 OWU458774:OWV458784 PGQ458774:PGR458784 PQM458774:PQN458784 QAI458774:QAJ458784 QKE458774:QKF458784 QUA458774:QUB458784 RDW458774:RDX458784 RNS458774:RNT458784 RXO458774:RXP458784 SHK458774:SHL458784 SRG458774:SRH458784 TBC458774:TBD458784 TKY458774:TKZ458784 TUU458774:TUV458784 UEQ458774:UER458784 UOM458774:UON458784 UYI458774:UYJ458784 VIE458774:VIF458784 VSA458774:VSB458784 WBW458774:WBX458784 WLS458774:WLT458784 WVO458774:WVP458784 G524310:H524320 JC524310:JD524320 SY524310:SZ524320 ACU524310:ACV524320 AMQ524310:AMR524320 AWM524310:AWN524320 BGI524310:BGJ524320 BQE524310:BQF524320 CAA524310:CAB524320 CJW524310:CJX524320 CTS524310:CTT524320 DDO524310:DDP524320 DNK524310:DNL524320 DXG524310:DXH524320 EHC524310:EHD524320 EQY524310:EQZ524320 FAU524310:FAV524320 FKQ524310:FKR524320 FUM524310:FUN524320 GEI524310:GEJ524320 GOE524310:GOF524320 GYA524310:GYB524320 HHW524310:HHX524320 HRS524310:HRT524320 IBO524310:IBP524320 ILK524310:ILL524320 IVG524310:IVH524320 JFC524310:JFD524320 JOY524310:JOZ524320 JYU524310:JYV524320 KIQ524310:KIR524320 KSM524310:KSN524320 LCI524310:LCJ524320 LME524310:LMF524320 LWA524310:LWB524320 MFW524310:MFX524320 MPS524310:MPT524320 MZO524310:MZP524320 NJK524310:NJL524320 NTG524310:NTH524320 ODC524310:ODD524320 OMY524310:OMZ524320 OWU524310:OWV524320 PGQ524310:PGR524320 PQM524310:PQN524320 QAI524310:QAJ524320 QKE524310:QKF524320 QUA524310:QUB524320 RDW524310:RDX524320 RNS524310:RNT524320 RXO524310:RXP524320 SHK524310:SHL524320 SRG524310:SRH524320 TBC524310:TBD524320 TKY524310:TKZ524320 TUU524310:TUV524320 UEQ524310:UER524320 UOM524310:UON524320 UYI524310:UYJ524320 VIE524310:VIF524320 VSA524310:VSB524320 WBW524310:WBX524320 WLS524310:WLT524320 WVO524310:WVP524320 G589846:H589856 JC589846:JD589856 SY589846:SZ589856 ACU589846:ACV589856 AMQ589846:AMR589856 AWM589846:AWN589856 BGI589846:BGJ589856 BQE589846:BQF589856 CAA589846:CAB589856 CJW589846:CJX589856 CTS589846:CTT589856 DDO589846:DDP589856 DNK589846:DNL589856 DXG589846:DXH589856 EHC589846:EHD589856 EQY589846:EQZ589856 FAU589846:FAV589856 FKQ589846:FKR589856 FUM589846:FUN589856 GEI589846:GEJ589856 GOE589846:GOF589856 GYA589846:GYB589856 HHW589846:HHX589856 HRS589846:HRT589856 IBO589846:IBP589856 ILK589846:ILL589856 IVG589846:IVH589856 JFC589846:JFD589856 JOY589846:JOZ589856 JYU589846:JYV589856 KIQ589846:KIR589856 KSM589846:KSN589856 LCI589846:LCJ589856 LME589846:LMF589856 LWA589846:LWB589856 MFW589846:MFX589856 MPS589846:MPT589856 MZO589846:MZP589856 NJK589846:NJL589856 NTG589846:NTH589856 ODC589846:ODD589856 OMY589846:OMZ589856 OWU589846:OWV589856 PGQ589846:PGR589856 PQM589846:PQN589856 QAI589846:QAJ589856 QKE589846:QKF589856 QUA589846:QUB589856 RDW589846:RDX589856 RNS589846:RNT589856 RXO589846:RXP589856 SHK589846:SHL589856 SRG589846:SRH589856 TBC589846:TBD589856 TKY589846:TKZ589856 TUU589846:TUV589856 UEQ589846:UER589856 UOM589846:UON589856 UYI589846:UYJ589856 VIE589846:VIF589856 VSA589846:VSB589856 WBW589846:WBX589856 WLS589846:WLT589856 WVO589846:WVP589856 G655382:H655392 JC655382:JD655392 SY655382:SZ655392 ACU655382:ACV655392 AMQ655382:AMR655392 AWM655382:AWN655392 BGI655382:BGJ655392 BQE655382:BQF655392 CAA655382:CAB655392 CJW655382:CJX655392 CTS655382:CTT655392 DDO655382:DDP655392 DNK655382:DNL655392 DXG655382:DXH655392 EHC655382:EHD655392 EQY655382:EQZ655392 FAU655382:FAV655392 FKQ655382:FKR655392 FUM655382:FUN655392 GEI655382:GEJ655392 GOE655382:GOF655392 GYA655382:GYB655392 HHW655382:HHX655392 HRS655382:HRT655392 IBO655382:IBP655392 ILK655382:ILL655392 IVG655382:IVH655392 JFC655382:JFD655392 JOY655382:JOZ655392 JYU655382:JYV655392 KIQ655382:KIR655392 KSM655382:KSN655392 LCI655382:LCJ655392 LME655382:LMF655392 LWA655382:LWB655392 MFW655382:MFX655392 MPS655382:MPT655392 MZO655382:MZP655392 NJK655382:NJL655392 NTG655382:NTH655392 ODC655382:ODD655392 OMY655382:OMZ655392 OWU655382:OWV655392 PGQ655382:PGR655392 PQM655382:PQN655392 QAI655382:QAJ655392 QKE655382:QKF655392 QUA655382:QUB655392 RDW655382:RDX655392 RNS655382:RNT655392 RXO655382:RXP655392 SHK655382:SHL655392 SRG655382:SRH655392 TBC655382:TBD655392 TKY655382:TKZ655392 TUU655382:TUV655392 UEQ655382:UER655392 UOM655382:UON655392 UYI655382:UYJ655392 VIE655382:VIF655392 VSA655382:VSB655392 WBW655382:WBX655392 WLS655382:WLT655392 WVO655382:WVP655392 G720918:H720928 JC720918:JD720928 SY720918:SZ720928 ACU720918:ACV720928 AMQ720918:AMR720928 AWM720918:AWN720928 BGI720918:BGJ720928 BQE720918:BQF720928 CAA720918:CAB720928 CJW720918:CJX720928 CTS720918:CTT720928 DDO720918:DDP720928 DNK720918:DNL720928 DXG720918:DXH720928 EHC720918:EHD720928 EQY720918:EQZ720928 FAU720918:FAV720928 FKQ720918:FKR720928 FUM720918:FUN720928 GEI720918:GEJ720928 GOE720918:GOF720928 GYA720918:GYB720928 HHW720918:HHX720928 HRS720918:HRT720928 IBO720918:IBP720928 ILK720918:ILL720928 IVG720918:IVH720928 JFC720918:JFD720928 JOY720918:JOZ720928 JYU720918:JYV720928 KIQ720918:KIR720928 KSM720918:KSN720928 LCI720918:LCJ720928 LME720918:LMF720928 LWA720918:LWB720928 MFW720918:MFX720928 MPS720918:MPT720928 MZO720918:MZP720928 NJK720918:NJL720928 NTG720918:NTH720928 ODC720918:ODD720928 OMY720918:OMZ720928 OWU720918:OWV720928 PGQ720918:PGR720928 PQM720918:PQN720928 QAI720918:QAJ720928 QKE720918:QKF720928 QUA720918:QUB720928 RDW720918:RDX720928 RNS720918:RNT720928 RXO720918:RXP720928 SHK720918:SHL720928 SRG720918:SRH720928 TBC720918:TBD720928 TKY720918:TKZ720928 TUU720918:TUV720928 UEQ720918:UER720928 UOM720918:UON720928 UYI720918:UYJ720928 VIE720918:VIF720928 VSA720918:VSB720928 WBW720918:WBX720928 WLS720918:WLT720928 WVO720918:WVP720928 G786454:H786464 JC786454:JD786464 SY786454:SZ786464 ACU786454:ACV786464 AMQ786454:AMR786464 AWM786454:AWN786464 BGI786454:BGJ786464 BQE786454:BQF786464 CAA786454:CAB786464 CJW786454:CJX786464 CTS786454:CTT786464 DDO786454:DDP786464 DNK786454:DNL786464 DXG786454:DXH786464 EHC786454:EHD786464 EQY786454:EQZ786464 FAU786454:FAV786464 FKQ786454:FKR786464 FUM786454:FUN786464 GEI786454:GEJ786464 GOE786454:GOF786464 GYA786454:GYB786464 HHW786454:HHX786464 HRS786454:HRT786464 IBO786454:IBP786464 ILK786454:ILL786464 IVG786454:IVH786464 JFC786454:JFD786464 JOY786454:JOZ786464 JYU786454:JYV786464 KIQ786454:KIR786464 KSM786454:KSN786464 LCI786454:LCJ786464 LME786454:LMF786464 LWA786454:LWB786464 MFW786454:MFX786464 MPS786454:MPT786464 MZO786454:MZP786464 NJK786454:NJL786464 NTG786454:NTH786464 ODC786454:ODD786464 OMY786454:OMZ786464 OWU786454:OWV786464 PGQ786454:PGR786464 PQM786454:PQN786464 QAI786454:QAJ786464 QKE786454:QKF786464 QUA786454:QUB786464 RDW786454:RDX786464 RNS786454:RNT786464 RXO786454:RXP786464 SHK786454:SHL786464 SRG786454:SRH786464 TBC786454:TBD786464 TKY786454:TKZ786464 TUU786454:TUV786464 UEQ786454:UER786464 UOM786454:UON786464 UYI786454:UYJ786464 VIE786454:VIF786464 VSA786454:VSB786464 WBW786454:WBX786464 WLS786454:WLT786464 WVO786454:WVP786464 G851990:H852000 JC851990:JD852000 SY851990:SZ852000 ACU851990:ACV852000 AMQ851990:AMR852000 AWM851990:AWN852000 BGI851990:BGJ852000 BQE851990:BQF852000 CAA851990:CAB852000 CJW851990:CJX852000 CTS851990:CTT852000 DDO851990:DDP852000 DNK851990:DNL852000 DXG851990:DXH852000 EHC851990:EHD852000 EQY851990:EQZ852000 FAU851990:FAV852000 FKQ851990:FKR852000 FUM851990:FUN852000 GEI851990:GEJ852000 GOE851990:GOF852000 GYA851990:GYB852000 HHW851990:HHX852000 HRS851990:HRT852000 IBO851990:IBP852000 ILK851990:ILL852000 IVG851990:IVH852000 JFC851990:JFD852000 JOY851990:JOZ852000 JYU851990:JYV852000 KIQ851990:KIR852000 KSM851990:KSN852000 LCI851990:LCJ852000 LME851990:LMF852000 LWA851990:LWB852000 MFW851990:MFX852000 MPS851990:MPT852000 MZO851990:MZP852000 NJK851990:NJL852000 NTG851990:NTH852000 ODC851990:ODD852000 OMY851990:OMZ852000 OWU851990:OWV852000 PGQ851990:PGR852000 PQM851990:PQN852000 QAI851990:QAJ852000 QKE851990:QKF852000 QUA851990:QUB852000 RDW851990:RDX852000 RNS851990:RNT852000 RXO851990:RXP852000 SHK851990:SHL852000 SRG851990:SRH852000 TBC851990:TBD852000 TKY851990:TKZ852000 TUU851990:TUV852000 UEQ851990:UER852000 UOM851990:UON852000 UYI851990:UYJ852000 VIE851990:VIF852000 VSA851990:VSB852000 WBW851990:WBX852000 WLS851990:WLT852000 WVO851990:WVP852000 G917526:H917536 JC917526:JD917536 SY917526:SZ917536 ACU917526:ACV917536 AMQ917526:AMR917536 AWM917526:AWN917536 BGI917526:BGJ917536 BQE917526:BQF917536 CAA917526:CAB917536 CJW917526:CJX917536 CTS917526:CTT917536 DDO917526:DDP917536 DNK917526:DNL917536 DXG917526:DXH917536 EHC917526:EHD917536 EQY917526:EQZ917536 FAU917526:FAV917536 FKQ917526:FKR917536 FUM917526:FUN917536 GEI917526:GEJ917536 GOE917526:GOF917536 GYA917526:GYB917536 HHW917526:HHX917536 HRS917526:HRT917536 IBO917526:IBP917536 ILK917526:ILL917536 IVG917526:IVH917536 JFC917526:JFD917536 JOY917526:JOZ917536 JYU917526:JYV917536 KIQ917526:KIR917536 KSM917526:KSN917536 LCI917526:LCJ917536 LME917526:LMF917536 LWA917526:LWB917536 MFW917526:MFX917536 MPS917526:MPT917536 MZO917526:MZP917536 NJK917526:NJL917536 NTG917526:NTH917536 ODC917526:ODD917536 OMY917526:OMZ917536 OWU917526:OWV917536 PGQ917526:PGR917536 PQM917526:PQN917536 QAI917526:QAJ917536 QKE917526:QKF917536 QUA917526:QUB917536 RDW917526:RDX917536 RNS917526:RNT917536 RXO917526:RXP917536 SHK917526:SHL917536 SRG917526:SRH917536 TBC917526:TBD917536 TKY917526:TKZ917536 TUU917526:TUV917536 UEQ917526:UER917536 UOM917526:UON917536 UYI917526:UYJ917536 VIE917526:VIF917536 VSA917526:VSB917536 WBW917526:WBX917536 WLS917526:WLT917536 WVO917526:WVP917536 G983062:H983072 JC983062:JD983072 SY983062:SZ983072 ACU983062:ACV983072 AMQ983062:AMR983072 AWM983062:AWN983072 BGI983062:BGJ983072 BQE983062:BQF983072 CAA983062:CAB983072 CJW983062:CJX983072 CTS983062:CTT983072 DDO983062:DDP983072 DNK983062:DNL983072 DXG983062:DXH983072 EHC983062:EHD983072 EQY983062:EQZ983072 FAU983062:FAV983072 FKQ983062:FKR983072 FUM983062:FUN983072 GEI983062:GEJ983072 GOE983062:GOF983072 GYA983062:GYB983072 HHW983062:HHX983072 HRS983062:HRT983072 IBO983062:IBP983072 ILK983062:ILL983072 IVG983062:IVH983072 JFC983062:JFD983072 JOY983062:JOZ983072 JYU983062:JYV983072 KIQ983062:KIR983072 KSM983062:KSN983072 LCI983062:LCJ983072 LME983062:LMF983072 LWA983062:LWB983072 MFW983062:MFX983072 MPS983062:MPT983072 MZO983062:MZP983072 NJK983062:NJL983072 NTG983062:NTH983072 ODC983062:ODD983072 OMY983062:OMZ983072 OWU983062:OWV983072 PGQ983062:PGR983072 PQM983062:PQN983072 QAI983062:QAJ983072 QKE983062:QKF983072 QUA983062:QUB983072 RDW983062:RDX983072 RNS983062:RNT983072 RXO983062:RXP983072 SHK983062:SHL983072 SRG983062:SRH983072 TBC983062:TBD983072 TKY983062:TKZ983072 TUU983062:TUV983072 UEQ983062:UER983072 UOM983062:UON983072 UYI983062:UYJ983072 VIE983062:VIF983072 VSA983062:VSB983072 WBW983062:WBX983072 WLS983062:WLT983072 WVO983062:WVP983072 G90:H94 JC90:JD94 SY90:SZ94 ACU90:ACV94 AMQ90:AMR94 AWM90:AWN94 BGI90:BGJ94 BQE90:BQF94 CAA90:CAB94 CJW90:CJX94 CTS90:CTT94 DDO90:DDP94 DNK90:DNL94 DXG90:DXH94 EHC90:EHD94 EQY90:EQZ94 FAU90:FAV94 FKQ90:FKR94 FUM90:FUN94 GEI90:GEJ94 GOE90:GOF94 GYA90:GYB94 HHW90:HHX94 HRS90:HRT94 IBO90:IBP94 ILK90:ILL94 IVG90:IVH94 JFC90:JFD94 JOY90:JOZ94 JYU90:JYV94 KIQ90:KIR94 KSM90:KSN94 LCI90:LCJ94 LME90:LMF94 LWA90:LWB94 MFW90:MFX94 MPS90:MPT94 MZO90:MZP94 NJK90:NJL94 NTG90:NTH94 ODC90:ODD94 OMY90:OMZ94 OWU90:OWV94 PGQ90:PGR94 PQM90:PQN94 QAI90:QAJ94 QKE90:QKF94 QUA90:QUB94 RDW90:RDX94 RNS90:RNT94 RXO90:RXP94 SHK90:SHL94 SRG90:SRH94 TBC90:TBD94 TKY90:TKZ94 TUU90:TUV94 UEQ90:UER94 UOM90:UON94 UYI90:UYJ94 VIE90:VIF94 VSA90:VSB94 WBW90:WBX94 WLS90:WLT94 WVO90:WVP94 G65626:H65630 JC65626:JD65630 SY65626:SZ65630 ACU65626:ACV65630 AMQ65626:AMR65630 AWM65626:AWN65630 BGI65626:BGJ65630 BQE65626:BQF65630 CAA65626:CAB65630 CJW65626:CJX65630 CTS65626:CTT65630 DDO65626:DDP65630 DNK65626:DNL65630 DXG65626:DXH65630 EHC65626:EHD65630 EQY65626:EQZ65630 FAU65626:FAV65630 FKQ65626:FKR65630 FUM65626:FUN65630 GEI65626:GEJ65630 GOE65626:GOF65630 GYA65626:GYB65630 HHW65626:HHX65630 HRS65626:HRT65630 IBO65626:IBP65630 ILK65626:ILL65630 IVG65626:IVH65630 JFC65626:JFD65630 JOY65626:JOZ65630 JYU65626:JYV65630 KIQ65626:KIR65630 KSM65626:KSN65630 LCI65626:LCJ65630 LME65626:LMF65630 LWA65626:LWB65630 MFW65626:MFX65630 MPS65626:MPT65630 MZO65626:MZP65630 NJK65626:NJL65630 NTG65626:NTH65630 ODC65626:ODD65630 OMY65626:OMZ65630 OWU65626:OWV65630 PGQ65626:PGR65630 PQM65626:PQN65630 QAI65626:QAJ65630 QKE65626:QKF65630 QUA65626:QUB65630 RDW65626:RDX65630 RNS65626:RNT65630 RXO65626:RXP65630 SHK65626:SHL65630 SRG65626:SRH65630 TBC65626:TBD65630 TKY65626:TKZ65630 TUU65626:TUV65630 UEQ65626:UER65630 UOM65626:UON65630 UYI65626:UYJ65630 VIE65626:VIF65630 VSA65626:VSB65630 WBW65626:WBX65630 WLS65626:WLT65630 WVO65626:WVP65630 G131162:H131166 JC131162:JD131166 SY131162:SZ131166 ACU131162:ACV131166 AMQ131162:AMR131166 AWM131162:AWN131166 BGI131162:BGJ131166 BQE131162:BQF131166 CAA131162:CAB131166 CJW131162:CJX131166 CTS131162:CTT131166 DDO131162:DDP131166 DNK131162:DNL131166 DXG131162:DXH131166 EHC131162:EHD131166 EQY131162:EQZ131166 FAU131162:FAV131166 FKQ131162:FKR131166 FUM131162:FUN131166 GEI131162:GEJ131166 GOE131162:GOF131166 GYA131162:GYB131166 HHW131162:HHX131166 HRS131162:HRT131166 IBO131162:IBP131166 ILK131162:ILL131166 IVG131162:IVH131166 JFC131162:JFD131166 JOY131162:JOZ131166 JYU131162:JYV131166 KIQ131162:KIR131166 KSM131162:KSN131166 LCI131162:LCJ131166 LME131162:LMF131166 LWA131162:LWB131166 MFW131162:MFX131166 MPS131162:MPT131166 MZO131162:MZP131166 NJK131162:NJL131166 NTG131162:NTH131166 ODC131162:ODD131166 OMY131162:OMZ131166 OWU131162:OWV131166 PGQ131162:PGR131166 PQM131162:PQN131166 QAI131162:QAJ131166 QKE131162:QKF131166 QUA131162:QUB131166 RDW131162:RDX131166 RNS131162:RNT131166 RXO131162:RXP131166 SHK131162:SHL131166 SRG131162:SRH131166 TBC131162:TBD131166 TKY131162:TKZ131166 TUU131162:TUV131166 UEQ131162:UER131166 UOM131162:UON131166 UYI131162:UYJ131166 VIE131162:VIF131166 VSA131162:VSB131166 WBW131162:WBX131166 WLS131162:WLT131166 WVO131162:WVP131166 G196698:H196702 JC196698:JD196702 SY196698:SZ196702 ACU196698:ACV196702 AMQ196698:AMR196702 AWM196698:AWN196702 BGI196698:BGJ196702 BQE196698:BQF196702 CAA196698:CAB196702 CJW196698:CJX196702 CTS196698:CTT196702 DDO196698:DDP196702 DNK196698:DNL196702 DXG196698:DXH196702 EHC196698:EHD196702 EQY196698:EQZ196702 FAU196698:FAV196702 FKQ196698:FKR196702 FUM196698:FUN196702 GEI196698:GEJ196702 GOE196698:GOF196702 GYA196698:GYB196702 HHW196698:HHX196702 HRS196698:HRT196702 IBO196698:IBP196702 ILK196698:ILL196702 IVG196698:IVH196702 JFC196698:JFD196702 JOY196698:JOZ196702 JYU196698:JYV196702 KIQ196698:KIR196702 KSM196698:KSN196702 LCI196698:LCJ196702 LME196698:LMF196702 LWA196698:LWB196702 MFW196698:MFX196702 MPS196698:MPT196702 MZO196698:MZP196702 NJK196698:NJL196702 NTG196698:NTH196702 ODC196698:ODD196702 OMY196698:OMZ196702 OWU196698:OWV196702 PGQ196698:PGR196702 PQM196698:PQN196702 QAI196698:QAJ196702 QKE196698:QKF196702 QUA196698:QUB196702 RDW196698:RDX196702 RNS196698:RNT196702 RXO196698:RXP196702 SHK196698:SHL196702 SRG196698:SRH196702 TBC196698:TBD196702 TKY196698:TKZ196702 TUU196698:TUV196702 UEQ196698:UER196702 UOM196698:UON196702 UYI196698:UYJ196702 VIE196698:VIF196702 VSA196698:VSB196702 WBW196698:WBX196702 WLS196698:WLT196702 WVO196698:WVP196702 G262234:H262238 JC262234:JD262238 SY262234:SZ262238 ACU262234:ACV262238 AMQ262234:AMR262238 AWM262234:AWN262238 BGI262234:BGJ262238 BQE262234:BQF262238 CAA262234:CAB262238 CJW262234:CJX262238 CTS262234:CTT262238 DDO262234:DDP262238 DNK262234:DNL262238 DXG262234:DXH262238 EHC262234:EHD262238 EQY262234:EQZ262238 FAU262234:FAV262238 FKQ262234:FKR262238 FUM262234:FUN262238 GEI262234:GEJ262238 GOE262234:GOF262238 GYA262234:GYB262238 HHW262234:HHX262238 HRS262234:HRT262238 IBO262234:IBP262238 ILK262234:ILL262238 IVG262234:IVH262238 JFC262234:JFD262238 JOY262234:JOZ262238 JYU262234:JYV262238 KIQ262234:KIR262238 KSM262234:KSN262238 LCI262234:LCJ262238 LME262234:LMF262238 LWA262234:LWB262238 MFW262234:MFX262238 MPS262234:MPT262238 MZO262234:MZP262238 NJK262234:NJL262238 NTG262234:NTH262238 ODC262234:ODD262238 OMY262234:OMZ262238 OWU262234:OWV262238 PGQ262234:PGR262238 PQM262234:PQN262238 QAI262234:QAJ262238 QKE262234:QKF262238 QUA262234:QUB262238 RDW262234:RDX262238 RNS262234:RNT262238 RXO262234:RXP262238 SHK262234:SHL262238 SRG262234:SRH262238 TBC262234:TBD262238 TKY262234:TKZ262238 TUU262234:TUV262238 UEQ262234:UER262238 UOM262234:UON262238 UYI262234:UYJ262238 VIE262234:VIF262238 VSA262234:VSB262238 WBW262234:WBX262238 WLS262234:WLT262238 WVO262234:WVP262238 G327770:H327774 JC327770:JD327774 SY327770:SZ327774 ACU327770:ACV327774 AMQ327770:AMR327774 AWM327770:AWN327774 BGI327770:BGJ327774 BQE327770:BQF327774 CAA327770:CAB327774 CJW327770:CJX327774 CTS327770:CTT327774 DDO327770:DDP327774 DNK327770:DNL327774 DXG327770:DXH327774 EHC327770:EHD327774 EQY327770:EQZ327774 FAU327770:FAV327774 FKQ327770:FKR327774 FUM327770:FUN327774 GEI327770:GEJ327774 GOE327770:GOF327774 GYA327770:GYB327774 HHW327770:HHX327774 HRS327770:HRT327774 IBO327770:IBP327774 ILK327770:ILL327774 IVG327770:IVH327774 JFC327770:JFD327774 JOY327770:JOZ327774 JYU327770:JYV327774 KIQ327770:KIR327774 KSM327770:KSN327774 LCI327770:LCJ327774 LME327770:LMF327774 LWA327770:LWB327774 MFW327770:MFX327774 MPS327770:MPT327774 MZO327770:MZP327774 NJK327770:NJL327774 NTG327770:NTH327774 ODC327770:ODD327774 OMY327770:OMZ327774 OWU327770:OWV327774 PGQ327770:PGR327774 PQM327770:PQN327774 QAI327770:QAJ327774 QKE327770:QKF327774 QUA327770:QUB327774 RDW327770:RDX327774 RNS327770:RNT327774 RXO327770:RXP327774 SHK327770:SHL327774 SRG327770:SRH327774 TBC327770:TBD327774 TKY327770:TKZ327774 TUU327770:TUV327774 UEQ327770:UER327774 UOM327770:UON327774 UYI327770:UYJ327774 VIE327770:VIF327774 VSA327770:VSB327774 WBW327770:WBX327774 WLS327770:WLT327774 WVO327770:WVP327774 G393306:H393310 JC393306:JD393310 SY393306:SZ393310 ACU393306:ACV393310 AMQ393306:AMR393310 AWM393306:AWN393310 BGI393306:BGJ393310 BQE393306:BQF393310 CAA393306:CAB393310 CJW393306:CJX393310 CTS393306:CTT393310 DDO393306:DDP393310 DNK393306:DNL393310 DXG393306:DXH393310 EHC393306:EHD393310 EQY393306:EQZ393310 FAU393306:FAV393310 FKQ393306:FKR393310 FUM393306:FUN393310 GEI393306:GEJ393310 GOE393306:GOF393310 GYA393306:GYB393310 HHW393306:HHX393310 HRS393306:HRT393310 IBO393306:IBP393310 ILK393306:ILL393310 IVG393306:IVH393310 JFC393306:JFD393310 JOY393306:JOZ393310 JYU393306:JYV393310 KIQ393306:KIR393310 KSM393306:KSN393310 LCI393306:LCJ393310 LME393306:LMF393310 LWA393306:LWB393310 MFW393306:MFX393310 MPS393306:MPT393310 MZO393306:MZP393310 NJK393306:NJL393310 NTG393306:NTH393310 ODC393306:ODD393310 OMY393306:OMZ393310 OWU393306:OWV393310 PGQ393306:PGR393310 PQM393306:PQN393310 QAI393306:QAJ393310 QKE393306:QKF393310 QUA393306:QUB393310 RDW393306:RDX393310 RNS393306:RNT393310 RXO393306:RXP393310 SHK393306:SHL393310 SRG393306:SRH393310 TBC393306:TBD393310 TKY393306:TKZ393310 TUU393306:TUV393310 UEQ393306:UER393310 UOM393306:UON393310 UYI393306:UYJ393310 VIE393306:VIF393310 VSA393306:VSB393310 WBW393306:WBX393310 WLS393306:WLT393310 WVO393306:WVP393310 G458842:H458846 JC458842:JD458846 SY458842:SZ458846 ACU458842:ACV458846 AMQ458842:AMR458846 AWM458842:AWN458846 BGI458842:BGJ458846 BQE458842:BQF458846 CAA458842:CAB458846 CJW458842:CJX458846 CTS458842:CTT458846 DDO458842:DDP458846 DNK458842:DNL458846 DXG458842:DXH458846 EHC458842:EHD458846 EQY458842:EQZ458846 FAU458842:FAV458846 FKQ458842:FKR458846 FUM458842:FUN458846 GEI458842:GEJ458846 GOE458842:GOF458846 GYA458842:GYB458846 HHW458842:HHX458846 HRS458842:HRT458846 IBO458842:IBP458846 ILK458842:ILL458846 IVG458842:IVH458846 JFC458842:JFD458846 JOY458842:JOZ458846 JYU458842:JYV458846 KIQ458842:KIR458846 KSM458842:KSN458846 LCI458842:LCJ458846 LME458842:LMF458846 LWA458842:LWB458846 MFW458842:MFX458846 MPS458842:MPT458846 MZO458842:MZP458846 NJK458842:NJL458846 NTG458842:NTH458846 ODC458842:ODD458846 OMY458842:OMZ458846 OWU458842:OWV458846 PGQ458842:PGR458846 PQM458842:PQN458846 QAI458842:QAJ458846 QKE458842:QKF458846 QUA458842:QUB458846 RDW458842:RDX458846 RNS458842:RNT458846 RXO458842:RXP458846 SHK458842:SHL458846 SRG458842:SRH458846 TBC458842:TBD458846 TKY458842:TKZ458846 TUU458842:TUV458846 UEQ458842:UER458846 UOM458842:UON458846 UYI458842:UYJ458846 VIE458842:VIF458846 VSA458842:VSB458846 WBW458842:WBX458846 WLS458842:WLT458846 WVO458842:WVP458846 G524378:H524382 JC524378:JD524382 SY524378:SZ524382 ACU524378:ACV524382 AMQ524378:AMR524382 AWM524378:AWN524382 BGI524378:BGJ524382 BQE524378:BQF524382 CAA524378:CAB524382 CJW524378:CJX524382 CTS524378:CTT524382 DDO524378:DDP524382 DNK524378:DNL524382 DXG524378:DXH524382 EHC524378:EHD524382 EQY524378:EQZ524382 FAU524378:FAV524382 FKQ524378:FKR524382 FUM524378:FUN524382 GEI524378:GEJ524382 GOE524378:GOF524382 GYA524378:GYB524382 HHW524378:HHX524382 HRS524378:HRT524382 IBO524378:IBP524382 ILK524378:ILL524382 IVG524378:IVH524382 JFC524378:JFD524382 JOY524378:JOZ524382 JYU524378:JYV524382 KIQ524378:KIR524382 KSM524378:KSN524382 LCI524378:LCJ524382 LME524378:LMF524382 LWA524378:LWB524382 MFW524378:MFX524382 MPS524378:MPT524382 MZO524378:MZP524382 NJK524378:NJL524382 NTG524378:NTH524382 ODC524378:ODD524382 OMY524378:OMZ524382 OWU524378:OWV524382 PGQ524378:PGR524382 PQM524378:PQN524382 QAI524378:QAJ524382 QKE524378:QKF524382 QUA524378:QUB524382 RDW524378:RDX524382 RNS524378:RNT524382 RXO524378:RXP524382 SHK524378:SHL524382 SRG524378:SRH524382 TBC524378:TBD524382 TKY524378:TKZ524382 TUU524378:TUV524382 UEQ524378:UER524382 UOM524378:UON524382 UYI524378:UYJ524382 VIE524378:VIF524382 VSA524378:VSB524382 WBW524378:WBX524382 WLS524378:WLT524382 WVO524378:WVP524382 G589914:H589918 JC589914:JD589918 SY589914:SZ589918 ACU589914:ACV589918 AMQ589914:AMR589918 AWM589914:AWN589918 BGI589914:BGJ589918 BQE589914:BQF589918 CAA589914:CAB589918 CJW589914:CJX589918 CTS589914:CTT589918 DDO589914:DDP589918 DNK589914:DNL589918 DXG589914:DXH589918 EHC589914:EHD589918 EQY589914:EQZ589918 FAU589914:FAV589918 FKQ589914:FKR589918 FUM589914:FUN589918 GEI589914:GEJ589918 GOE589914:GOF589918 GYA589914:GYB589918 HHW589914:HHX589918 HRS589914:HRT589918 IBO589914:IBP589918 ILK589914:ILL589918 IVG589914:IVH589918 JFC589914:JFD589918 JOY589914:JOZ589918 JYU589914:JYV589918 KIQ589914:KIR589918 KSM589914:KSN589918 LCI589914:LCJ589918 LME589914:LMF589918 LWA589914:LWB589918 MFW589914:MFX589918 MPS589914:MPT589918 MZO589914:MZP589918 NJK589914:NJL589918 NTG589914:NTH589918 ODC589914:ODD589918 OMY589914:OMZ589918 OWU589914:OWV589918 PGQ589914:PGR589918 PQM589914:PQN589918 QAI589914:QAJ589918 QKE589914:QKF589918 QUA589914:QUB589918 RDW589914:RDX589918 RNS589914:RNT589918 RXO589914:RXP589918 SHK589914:SHL589918 SRG589914:SRH589918 TBC589914:TBD589918 TKY589914:TKZ589918 TUU589914:TUV589918 UEQ589914:UER589918 UOM589914:UON589918 UYI589914:UYJ589918 VIE589914:VIF589918 VSA589914:VSB589918 WBW589914:WBX589918 WLS589914:WLT589918 WVO589914:WVP589918 G655450:H655454 JC655450:JD655454 SY655450:SZ655454 ACU655450:ACV655454 AMQ655450:AMR655454 AWM655450:AWN655454 BGI655450:BGJ655454 BQE655450:BQF655454 CAA655450:CAB655454 CJW655450:CJX655454 CTS655450:CTT655454 DDO655450:DDP655454 DNK655450:DNL655454 DXG655450:DXH655454 EHC655450:EHD655454 EQY655450:EQZ655454 FAU655450:FAV655454 FKQ655450:FKR655454 FUM655450:FUN655454 GEI655450:GEJ655454 GOE655450:GOF655454 GYA655450:GYB655454 HHW655450:HHX655454 HRS655450:HRT655454 IBO655450:IBP655454 ILK655450:ILL655454 IVG655450:IVH655454 JFC655450:JFD655454 JOY655450:JOZ655454 JYU655450:JYV655454 KIQ655450:KIR655454 KSM655450:KSN655454 LCI655450:LCJ655454 LME655450:LMF655454 LWA655450:LWB655454 MFW655450:MFX655454 MPS655450:MPT655454 MZO655450:MZP655454 NJK655450:NJL655454 NTG655450:NTH655454 ODC655450:ODD655454 OMY655450:OMZ655454 OWU655450:OWV655454 PGQ655450:PGR655454 PQM655450:PQN655454 QAI655450:QAJ655454 QKE655450:QKF655454 QUA655450:QUB655454 RDW655450:RDX655454 RNS655450:RNT655454 RXO655450:RXP655454 SHK655450:SHL655454 SRG655450:SRH655454 TBC655450:TBD655454 TKY655450:TKZ655454 TUU655450:TUV655454 UEQ655450:UER655454 UOM655450:UON655454 UYI655450:UYJ655454 VIE655450:VIF655454 VSA655450:VSB655454 WBW655450:WBX655454 WLS655450:WLT655454 WVO655450:WVP655454 G720986:H720990 JC720986:JD720990 SY720986:SZ720990 ACU720986:ACV720990 AMQ720986:AMR720990 AWM720986:AWN720990 BGI720986:BGJ720990 BQE720986:BQF720990 CAA720986:CAB720990 CJW720986:CJX720990 CTS720986:CTT720990 DDO720986:DDP720990 DNK720986:DNL720990 DXG720986:DXH720990 EHC720986:EHD720990 EQY720986:EQZ720990 FAU720986:FAV720990 FKQ720986:FKR720990 FUM720986:FUN720990 GEI720986:GEJ720990 GOE720986:GOF720990 GYA720986:GYB720990 HHW720986:HHX720990 HRS720986:HRT720990 IBO720986:IBP720990 ILK720986:ILL720990 IVG720986:IVH720990 JFC720986:JFD720990 JOY720986:JOZ720990 JYU720986:JYV720990 KIQ720986:KIR720990 KSM720986:KSN720990 LCI720986:LCJ720990 LME720986:LMF720990 LWA720986:LWB720990 MFW720986:MFX720990 MPS720986:MPT720990 MZO720986:MZP720990 NJK720986:NJL720990 NTG720986:NTH720990 ODC720986:ODD720990 OMY720986:OMZ720990 OWU720986:OWV720990 PGQ720986:PGR720990 PQM720986:PQN720990 QAI720986:QAJ720990 QKE720986:QKF720990 QUA720986:QUB720990 RDW720986:RDX720990 RNS720986:RNT720990 RXO720986:RXP720990 SHK720986:SHL720990 SRG720986:SRH720990 TBC720986:TBD720990 TKY720986:TKZ720990 TUU720986:TUV720990 UEQ720986:UER720990 UOM720986:UON720990 UYI720986:UYJ720990 VIE720986:VIF720990 VSA720986:VSB720990 WBW720986:WBX720990 WLS720986:WLT720990 WVO720986:WVP720990 G786522:H786526 JC786522:JD786526 SY786522:SZ786526 ACU786522:ACV786526 AMQ786522:AMR786526 AWM786522:AWN786526 BGI786522:BGJ786526 BQE786522:BQF786526 CAA786522:CAB786526 CJW786522:CJX786526 CTS786522:CTT786526 DDO786522:DDP786526 DNK786522:DNL786526 DXG786522:DXH786526 EHC786522:EHD786526 EQY786522:EQZ786526 FAU786522:FAV786526 FKQ786522:FKR786526 FUM786522:FUN786526 GEI786522:GEJ786526 GOE786522:GOF786526 GYA786522:GYB786526 HHW786522:HHX786526 HRS786522:HRT786526 IBO786522:IBP786526 ILK786522:ILL786526 IVG786522:IVH786526 JFC786522:JFD786526 JOY786522:JOZ786526 JYU786522:JYV786526 KIQ786522:KIR786526 KSM786522:KSN786526 LCI786522:LCJ786526 LME786522:LMF786526 LWA786522:LWB786526 MFW786522:MFX786526 MPS786522:MPT786526 MZO786522:MZP786526 NJK786522:NJL786526 NTG786522:NTH786526 ODC786522:ODD786526 OMY786522:OMZ786526 OWU786522:OWV786526 PGQ786522:PGR786526 PQM786522:PQN786526 QAI786522:QAJ786526 QKE786522:QKF786526 QUA786522:QUB786526 RDW786522:RDX786526 RNS786522:RNT786526 RXO786522:RXP786526 SHK786522:SHL786526 SRG786522:SRH786526 TBC786522:TBD786526 TKY786522:TKZ786526 TUU786522:TUV786526 UEQ786522:UER786526 UOM786522:UON786526 UYI786522:UYJ786526 VIE786522:VIF786526 VSA786522:VSB786526 WBW786522:WBX786526 WLS786522:WLT786526 WVO786522:WVP786526 G852058:H852062 JC852058:JD852062 SY852058:SZ852062 ACU852058:ACV852062 AMQ852058:AMR852062 AWM852058:AWN852062 BGI852058:BGJ852062 BQE852058:BQF852062 CAA852058:CAB852062 CJW852058:CJX852062 CTS852058:CTT852062 DDO852058:DDP852062 DNK852058:DNL852062 DXG852058:DXH852062 EHC852058:EHD852062 EQY852058:EQZ852062 FAU852058:FAV852062 FKQ852058:FKR852062 FUM852058:FUN852062 GEI852058:GEJ852062 GOE852058:GOF852062 GYA852058:GYB852062 HHW852058:HHX852062 HRS852058:HRT852062 IBO852058:IBP852062 ILK852058:ILL852062 IVG852058:IVH852062 JFC852058:JFD852062 JOY852058:JOZ852062 JYU852058:JYV852062 KIQ852058:KIR852062 KSM852058:KSN852062 LCI852058:LCJ852062 LME852058:LMF852062 LWA852058:LWB852062 MFW852058:MFX852062 MPS852058:MPT852062 MZO852058:MZP852062 NJK852058:NJL852062 NTG852058:NTH852062 ODC852058:ODD852062 OMY852058:OMZ852062 OWU852058:OWV852062 PGQ852058:PGR852062 PQM852058:PQN852062 QAI852058:QAJ852062 QKE852058:QKF852062 QUA852058:QUB852062 RDW852058:RDX852062 RNS852058:RNT852062 RXO852058:RXP852062 SHK852058:SHL852062 SRG852058:SRH852062 TBC852058:TBD852062 TKY852058:TKZ852062 TUU852058:TUV852062 UEQ852058:UER852062 UOM852058:UON852062 UYI852058:UYJ852062 VIE852058:VIF852062 VSA852058:VSB852062 WBW852058:WBX852062 WLS852058:WLT852062 WVO852058:WVP852062 G917594:H917598 JC917594:JD917598 SY917594:SZ917598 ACU917594:ACV917598 AMQ917594:AMR917598 AWM917594:AWN917598 BGI917594:BGJ917598 BQE917594:BQF917598 CAA917594:CAB917598 CJW917594:CJX917598 CTS917594:CTT917598 DDO917594:DDP917598 DNK917594:DNL917598 DXG917594:DXH917598 EHC917594:EHD917598 EQY917594:EQZ917598 FAU917594:FAV917598 FKQ917594:FKR917598 FUM917594:FUN917598 GEI917594:GEJ917598 GOE917594:GOF917598 GYA917594:GYB917598 HHW917594:HHX917598 HRS917594:HRT917598 IBO917594:IBP917598 ILK917594:ILL917598 IVG917594:IVH917598 JFC917594:JFD917598 JOY917594:JOZ917598 JYU917594:JYV917598 KIQ917594:KIR917598 KSM917594:KSN917598 LCI917594:LCJ917598 LME917594:LMF917598 LWA917594:LWB917598 MFW917594:MFX917598 MPS917594:MPT917598 MZO917594:MZP917598 NJK917594:NJL917598 NTG917594:NTH917598 ODC917594:ODD917598 OMY917594:OMZ917598 OWU917594:OWV917598 PGQ917594:PGR917598 PQM917594:PQN917598 QAI917594:QAJ917598 QKE917594:QKF917598 QUA917594:QUB917598 RDW917594:RDX917598 RNS917594:RNT917598 RXO917594:RXP917598 SHK917594:SHL917598 SRG917594:SRH917598 TBC917594:TBD917598 TKY917594:TKZ917598 TUU917594:TUV917598 UEQ917594:UER917598 UOM917594:UON917598 UYI917594:UYJ917598 VIE917594:VIF917598 VSA917594:VSB917598 WBW917594:WBX917598 WLS917594:WLT917598 WVO917594:WVP917598 G983130:H983134 JC983130:JD983134 SY983130:SZ983134 ACU983130:ACV983134 AMQ983130:AMR983134 AWM983130:AWN983134 BGI983130:BGJ983134 BQE983130:BQF983134 CAA983130:CAB983134 CJW983130:CJX983134 CTS983130:CTT983134 DDO983130:DDP983134 DNK983130:DNL983134 DXG983130:DXH983134 EHC983130:EHD983134 EQY983130:EQZ983134 FAU983130:FAV983134 FKQ983130:FKR983134 FUM983130:FUN983134 GEI983130:GEJ983134 GOE983130:GOF983134 GYA983130:GYB983134 HHW983130:HHX983134 HRS983130:HRT983134 IBO983130:IBP983134 ILK983130:ILL983134 IVG983130:IVH983134 JFC983130:JFD983134 JOY983130:JOZ983134 JYU983130:JYV983134 KIQ983130:KIR983134 KSM983130:KSN983134 LCI983130:LCJ983134 LME983130:LMF983134 LWA983130:LWB983134 MFW983130:MFX983134 MPS983130:MPT983134 MZO983130:MZP983134 NJK983130:NJL983134 NTG983130:NTH983134 ODC983130:ODD983134 OMY983130:OMZ983134 OWU983130:OWV983134 PGQ983130:PGR983134 PQM983130:PQN983134 QAI983130:QAJ983134 QKE983130:QKF983134 QUA983130:QUB983134 RDW983130:RDX983134 RNS983130:RNT983134 RXO983130:RXP983134 SHK983130:SHL983134 SRG983130:SRH983134 TBC983130:TBD983134 TKY983130:TKZ983134 TUU983130:TUV983134 UEQ983130:UER983134 UOM983130:UON983134 UYI983130:UYJ983134 VIE983130:VIF983134 VSA983130:VSB983134 WBW983130:WBX983134 WLS983130:WLT983134 WVO983130:WVP983134 I67:M74 JE67:JI74 TA67:TE74 ACW67:ADA74 AMS67:AMW74 AWO67:AWS74 BGK67:BGO74 BQG67:BQK74 CAC67:CAG74 CJY67:CKC74 CTU67:CTY74 DDQ67:DDU74 DNM67:DNQ74 DXI67:DXM74 EHE67:EHI74 ERA67:ERE74 FAW67:FBA74 FKS67:FKW74 FUO67:FUS74 GEK67:GEO74 GOG67:GOK74 GYC67:GYG74 HHY67:HIC74 HRU67:HRY74 IBQ67:IBU74 ILM67:ILQ74 IVI67:IVM74 JFE67:JFI74 JPA67:JPE74 JYW67:JZA74 KIS67:KIW74 KSO67:KSS74 LCK67:LCO74 LMG67:LMK74 LWC67:LWG74 MFY67:MGC74 MPU67:MPY74 MZQ67:MZU74 NJM67:NJQ74 NTI67:NTM74 ODE67:ODI74 ONA67:ONE74 OWW67:OXA74 PGS67:PGW74 PQO67:PQS74 QAK67:QAO74 QKG67:QKK74 QUC67:QUG74 RDY67:REC74 RNU67:RNY74 RXQ67:RXU74 SHM67:SHQ74 SRI67:SRM74 TBE67:TBI74 TLA67:TLE74 TUW67:TVA74 UES67:UEW74 UOO67:UOS74 UYK67:UYO74 VIG67:VIK74 VSC67:VSG74 WBY67:WCC74 WLU67:WLY74 WVQ67:WVU74 I65603:M65610 JE65603:JI65610 TA65603:TE65610 ACW65603:ADA65610 AMS65603:AMW65610 AWO65603:AWS65610 BGK65603:BGO65610 BQG65603:BQK65610 CAC65603:CAG65610 CJY65603:CKC65610 CTU65603:CTY65610 DDQ65603:DDU65610 DNM65603:DNQ65610 DXI65603:DXM65610 EHE65603:EHI65610 ERA65603:ERE65610 FAW65603:FBA65610 FKS65603:FKW65610 FUO65603:FUS65610 GEK65603:GEO65610 GOG65603:GOK65610 GYC65603:GYG65610 HHY65603:HIC65610 HRU65603:HRY65610 IBQ65603:IBU65610 ILM65603:ILQ65610 IVI65603:IVM65610 JFE65603:JFI65610 JPA65603:JPE65610 JYW65603:JZA65610 KIS65603:KIW65610 KSO65603:KSS65610 LCK65603:LCO65610 LMG65603:LMK65610 LWC65603:LWG65610 MFY65603:MGC65610 MPU65603:MPY65610 MZQ65603:MZU65610 NJM65603:NJQ65610 NTI65603:NTM65610 ODE65603:ODI65610 ONA65603:ONE65610 OWW65603:OXA65610 PGS65603:PGW65610 PQO65603:PQS65610 QAK65603:QAO65610 QKG65603:QKK65610 QUC65603:QUG65610 RDY65603:REC65610 RNU65603:RNY65610 RXQ65603:RXU65610 SHM65603:SHQ65610 SRI65603:SRM65610 TBE65603:TBI65610 TLA65603:TLE65610 TUW65603:TVA65610 UES65603:UEW65610 UOO65603:UOS65610 UYK65603:UYO65610 VIG65603:VIK65610 VSC65603:VSG65610 WBY65603:WCC65610 WLU65603:WLY65610 WVQ65603:WVU65610 I131139:M131146 JE131139:JI131146 TA131139:TE131146 ACW131139:ADA131146 AMS131139:AMW131146 AWO131139:AWS131146 BGK131139:BGO131146 BQG131139:BQK131146 CAC131139:CAG131146 CJY131139:CKC131146 CTU131139:CTY131146 DDQ131139:DDU131146 DNM131139:DNQ131146 DXI131139:DXM131146 EHE131139:EHI131146 ERA131139:ERE131146 FAW131139:FBA131146 FKS131139:FKW131146 FUO131139:FUS131146 GEK131139:GEO131146 GOG131139:GOK131146 GYC131139:GYG131146 HHY131139:HIC131146 HRU131139:HRY131146 IBQ131139:IBU131146 ILM131139:ILQ131146 IVI131139:IVM131146 JFE131139:JFI131146 JPA131139:JPE131146 JYW131139:JZA131146 KIS131139:KIW131146 KSO131139:KSS131146 LCK131139:LCO131146 LMG131139:LMK131146 LWC131139:LWG131146 MFY131139:MGC131146 MPU131139:MPY131146 MZQ131139:MZU131146 NJM131139:NJQ131146 NTI131139:NTM131146 ODE131139:ODI131146 ONA131139:ONE131146 OWW131139:OXA131146 PGS131139:PGW131146 PQO131139:PQS131146 QAK131139:QAO131146 QKG131139:QKK131146 QUC131139:QUG131146 RDY131139:REC131146 RNU131139:RNY131146 RXQ131139:RXU131146 SHM131139:SHQ131146 SRI131139:SRM131146 TBE131139:TBI131146 TLA131139:TLE131146 TUW131139:TVA131146 UES131139:UEW131146 UOO131139:UOS131146 UYK131139:UYO131146 VIG131139:VIK131146 VSC131139:VSG131146 WBY131139:WCC131146 WLU131139:WLY131146 WVQ131139:WVU131146 I196675:M196682 JE196675:JI196682 TA196675:TE196682 ACW196675:ADA196682 AMS196675:AMW196682 AWO196675:AWS196682 BGK196675:BGO196682 BQG196675:BQK196682 CAC196675:CAG196682 CJY196675:CKC196682 CTU196675:CTY196682 DDQ196675:DDU196682 DNM196675:DNQ196682 DXI196675:DXM196682 EHE196675:EHI196682 ERA196675:ERE196682 FAW196675:FBA196682 FKS196675:FKW196682 FUO196675:FUS196682 GEK196675:GEO196682 GOG196675:GOK196682 GYC196675:GYG196682 HHY196675:HIC196682 HRU196675:HRY196682 IBQ196675:IBU196682 ILM196675:ILQ196682 IVI196675:IVM196682 JFE196675:JFI196682 JPA196675:JPE196682 JYW196675:JZA196682 KIS196675:KIW196682 KSO196675:KSS196682 LCK196675:LCO196682 LMG196675:LMK196682 LWC196675:LWG196682 MFY196675:MGC196682 MPU196675:MPY196682 MZQ196675:MZU196682 NJM196675:NJQ196682 NTI196675:NTM196682 ODE196675:ODI196682 ONA196675:ONE196682 OWW196675:OXA196682 PGS196675:PGW196682 PQO196675:PQS196682 QAK196675:QAO196682 QKG196675:QKK196682 QUC196675:QUG196682 RDY196675:REC196682 RNU196675:RNY196682 RXQ196675:RXU196682 SHM196675:SHQ196682 SRI196675:SRM196682 TBE196675:TBI196682 TLA196675:TLE196682 TUW196675:TVA196682 UES196675:UEW196682 UOO196675:UOS196682 UYK196675:UYO196682 VIG196675:VIK196682 VSC196675:VSG196682 WBY196675:WCC196682 WLU196675:WLY196682 WVQ196675:WVU196682 I262211:M262218 JE262211:JI262218 TA262211:TE262218 ACW262211:ADA262218 AMS262211:AMW262218 AWO262211:AWS262218 BGK262211:BGO262218 BQG262211:BQK262218 CAC262211:CAG262218 CJY262211:CKC262218 CTU262211:CTY262218 DDQ262211:DDU262218 DNM262211:DNQ262218 DXI262211:DXM262218 EHE262211:EHI262218 ERA262211:ERE262218 FAW262211:FBA262218 FKS262211:FKW262218 FUO262211:FUS262218 GEK262211:GEO262218 GOG262211:GOK262218 GYC262211:GYG262218 HHY262211:HIC262218 HRU262211:HRY262218 IBQ262211:IBU262218 ILM262211:ILQ262218 IVI262211:IVM262218 JFE262211:JFI262218 JPA262211:JPE262218 JYW262211:JZA262218 KIS262211:KIW262218 KSO262211:KSS262218 LCK262211:LCO262218 LMG262211:LMK262218 LWC262211:LWG262218 MFY262211:MGC262218 MPU262211:MPY262218 MZQ262211:MZU262218 NJM262211:NJQ262218 NTI262211:NTM262218 ODE262211:ODI262218 ONA262211:ONE262218 OWW262211:OXA262218 PGS262211:PGW262218 PQO262211:PQS262218 QAK262211:QAO262218 QKG262211:QKK262218 QUC262211:QUG262218 RDY262211:REC262218 RNU262211:RNY262218 RXQ262211:RXU262218 SHM262211:SHQ262218 SRI262211:SRM262218 TBE262211:TBI262218 TLA262211:TLE262218 TUW262211:TVA262218 UES262211:UEW262218 UOO262211:UOS262218 UYK262211:UYO262218 VIG262211:VIK262218 VSC262211:VSG262218 WBY262211:WCC262218 WLU262211:WLY262218 WVQ262211:WVU262218 I327747:M327754 JE327747:JI327754 TA327747:TE327754 ACW327747:ADA327754 AMS327747:AMW327754 AWO327747:AWS327754 BGK327747:BGO327754 BQG327747:BQK327754 CAC327747:CAG327754 CJY327747:CKC327754 CTU327747:CTY327754 DDQ327747:DDU327754 DNM327747:DNQ327754 DXI327747:DXM327754 EHE327747:EHI327754 ERA327747:ERE327754 FAW327747:FBA327754 FKS327747:FKW327754 FUO327747:FUS327754 GEK327747:GEO327754 GOG327747:GOK327754 GYC327747:GYG327754 HHY327747:HIC327754 HRU327747:HRY327754 IBQ327747:IBU327754 ILM327747:ILQ327754 IVI327747:IVM327754 JFE327747:JFI327754 JPA327747:JPE327754 JYW327747:JZA327754 KIS327747:KIW327754 KSO327747:KSS327754 LCK327747:LCO327754 LMG327747:LMK327754 LWC327747:LWG327754 MFY327747:MGC327754 MPU327747:MPY327754 MZQ327747:MZU327754 NJM327747:NJQ327754 NTI327747:NTM327754 ODE327747:ODI327754 ONA327747:ONE327754 OWW327747:OXA327754 PGS327747:PGW327754 PQO327747:PQS327754 QAK327747:QAO327754 QKG327747:QKK327754 QUC327747:QUG327754 RDY327747:REC327754 RNU327747:RNY327754 RXQ327747:RXU327754 SHM327747:SHQ327754 SRI327747:SRM327754 TBE327747:TBI327754 TLA327747:TLE327754 TUW327747:TVA327754 UES327747:UEW327754 UOO327747:UOS327754 UYK327747:UYO327754 VIG327747:VIK327754 VSC327747:VSG327754 WBY327747:WCC327754 WLU327747:WLY327754 WVQ327747:WVU327754 I393283:M393290 JE393283:JI393290 TA393283:TE393290 ACW393283:ADA393290 AMS393283:AMW393290 AWO393283:AWS393290 BGK393283:BGO393290 BQG393283:BQK393290 CAC393283:CAG393290 CJY393283:CKC393290 CTU393283:CTY393290 DDQ393283:DDU393290 DNM393283:DNQ393290 DXI393283:DXM393290 EHE393283:EHI393290 ERA393283:ERE393290 FAW393283:FBA393290 FKS393283:FKW393290 FUO393283:FUS393290 GEK393283:GEO393290 GOG393283:GOK393290 GYC393283:GYG393290 HHY393283:HIC393290 HRU393283:HRY393290 IBQ393283:IBU393290 ILM393283:ILQ393290 IVI393283:IVM393290 JFE393283:JFI393290 JPA393283:JPE393290 JYW393283:JZA393290 KIS393283:KIW393290 KSO393283:KSS393290 LCK393283:LCO393290 LMG393283:LMK393290 LWC393283:LWG393290 MFY393283:MGC393290 MPU393283:MPY393290 MZQ393283:MZU393290 NJM393283:NJQ393290 NTI393283:NTM393290 ODE393283:ODI393290 ONA393283:ONE393290 OWW393283:OXA393290 PGS393283:PGW393290 PQO393283:PQS393290 QAK393283:QAO393290 QKG393283:QKK393290 QUC393283:QUG393290 RDY393283:REC393290 RNU393283:RNY393290 RXQ393283:RXU393290 SHM393283:SHQ393290 SRI393283:SRM393290 TBE393283:TBI393290 TLA393283:TLE393290 TUW393283:TVA393290 UES393283:UEW393290 UOO393283:UOS393290 UYK393283:UYO393290 VIG393283:VIK393290 VSC393283:VSG393290 WBY393283:WCC393290 WLU393283:WLY393290 WVQ393283:WVU393290 I458819:M458826 JE458819:JI458826 TA458819:TE458826 ACW458819:ADA458826 AMS458819:AMW458826 AWO458819:AWS458826 BGK458819:BGO458826 BQG458819:BQK458826 CAC458819:CAG458826 CJY458819:CKC458826 CTU458819:CTY458826 DDQ458819:DDU458826 DNM458819:DNQ458826 DXI458819:DXM458826 EHE458819:EHI458826 ERA458819:ERE458826 FAW458819:FBA458826 FKS458819:FKW458826 FUO458819:FUS458826 GEK458819:GEO458826 GOG458819:GOK458826 GYC458819:GYG458826 HHY458819:HIC458826 HRU458819:HRY458826 IBQ458819:IBU458826 ILM458819:ILQ458826 IVI458819:IVM458826 JFE458819:JFI458826 JPA458819:JPE458826 JYW458819:JZA458826 KIS458819:KIW458826 KSO458819:KSS458826 LCK458819:LCO458826 LMG458819:LMK458826 LWC458819:LWG458826 MFY458819:MGC458826 MPU458819:MPY458826 MZQ458819:MZU458826 NJM458819:NJQ458826 NTI458819:NTM458826 ODE458819:ODI458826 ONA458819:ONE458826 OWW458819:OXA458826 PGS458819:PGW458826 PQO458819:PQS458826 QAK458819:QAO458826 QKG458819:QKK458826 QUC458819:QUG458826 RDY458819:REC458826 RNU458819:RNY458826 RXQ458819:RXU458826 SHM458819:SHQ458826 SRI458819:SRM458826 TBE458819:TBI458826 TLA458819:TLE458826 TUW458819:TVA458826 UES458819:UEW458826 UOO458819:UOS458826 UYK458819:UYO458826 VIG458819:VIK458826 VSC458819:VSG458826 WBY458819:WCC458826 WLU458819:WLY458826 WVQ458819:WVU458826 I524355:M524362 JE524355:JI524362 TA524355:TE524362 ACW524355:ADA524362 AMS524355:AMW524362 AWO524355:AWS524362 BGK524355:BGO524362 BQG524355:BQK524362 CAC524355:CAG524362 CJY524355:CKC524362 CTU524355:CTY524362 DDQ524355:DDU524362 DNM524355:DNQ524362 DXI524355:DXM524362 EHE524355:EHI524362 ERA524355:ERE524362 FAW524355:FBA524362 FKS524355:FKW524362 FUO524355:FUS524362 GEK524355:GEO524362 GOG524355:GOK524362 GYC524355:GYG524362 HHY524355:HIC524362 HRU524355:HRY524362 IBQ524355:IBU524362 ILM524355:ILQ524362 IVI524355:IVM524362 JFE524355:JFI524362 JPA524355:JPE524362 JYW524355:JZA524362 KIS524355:KIW524362 KSO524355:KSS524362 LCK524355:LCO524362 LMG524355:LMK524362 LWC524355:LWG524362 MFY524355:MGC524362 MPU524355:MPY524362 MZQ524355:MZU524362 NJM524355:NJQ524362 NTI524355:NTM524362 ODE524355:ODI524362 ONA524355:ONE524362 OWW524355:OXA524362 PGS524355:PGW524362 PQO524355:PQS524362 QAK524355:QAO524362 QKG524355:QKK524362 QUC524355:QUG524362 RDY524355:REC524362 RNU524355:RNY524362 RXQ524355:RXU524362 SHM524355:SHQ524362 SRI524355:SRM524362 TBE524355:TBI524362 TLA524355:TLE524362 TUW524355:TVA524362 UES524355:UEW524362 UOO524355:UOS524362 UYK524355:UYO524362 VIG524355:VIK524362 VSC524355:VSG524362 WBY524355:WCC524362 WLU524355:WLY524362 WVQ524355:WVU524362 I589891:M589898 JE589891:JI589898 TA589891:TE589898 ACW589891:ADA589898 AMS589891:AMW589898 AWO589891:AWS589898 BGK589891:BGO589898 BQG589891:BQK589898 CAC589891:CAG589898 CJY589891:CKC589898 CTU589891:CTY589898 DDQ589891:DDU589898 DNM589891:DNQ589898 DXI589891:DXM589898 EHE589891:EHI589898 ERA589891:ERE589898 FAW589891:FBA589898 FKS589891:FKW589898 FUO589891:FUS589898 GEK589891:GEO589898 GOG589891:GOK589898 GYC589891:GYG589898 HHY589891:HIC589898 HRU589891:HRY589898 IBQ589891:IBU589898 ILM589891:ILQ589898 IVI589891:IVM589898 JFE589891:JFI589898 JPA589891:JPE589898 JYW589891:JZA589898 KIS589891:KIW589898 KSO589891:KSS589898 LCK589891:LCO589898 LMG589891:LMK589898 LWC589891:LWG589898 MFY589891:MGC589898 MPU589891:MPY589898 MZQ589891:MZU589898 NJM589891:NJQ589898 NTI589891:NTM589898 ODE589891:ODI589898 ONA589891:ONE589898 OWW589891:OXA589898 PGS589891:PGW589898 PQO589891:PQS589898 QAK589891:QAO589898 QKG589891:QKK589898 QUC589891:QUG589898 RDY589891:REC589898 RNU589891:RNY589898 RXQ589891:RXU589898 SHM589891:SHQ589898 SRI589891:SRM589898 TBE589891:TBI589898 TLA589891:TLE589898 TUW589891:TVA589898 UES589891:UEW589898 UOO589891:UOS589898 UYK589891:UYO589898 VIG589891:VIK589898 VSC589891:VSG589898 WBY589891:WCC589898 WLU589891:WLY589898 WVQ589891:WVU589898 I655427:M655434 JE655427:JI655434 TA655427:TE655434 ACW655427:ADA655434 AMS655427:AMW655434 AWO655427:AWS655434 BGK655427:BGO655434 BQG655427:BQK655434 CAC655427:CAG655434 CJY655427:CKC655434 CTU655427:CTY655434 DDQ655427:DDU655434 DNM655427:DNQ655434 DXI655427:DXM655434 EHE655427:EHI655434 ERA655427:ERE655434 FAW655427:FBA655434 FKS655427:FKW655434 FUO655427:FUS655434 GEK655427:GEO655434 GOG655427:GOK655434 GYC655427:GYG655434 HHY655427:HIC655434 HRU655427:HRY655434 IBQ655427:IBU655434 ILM655427:ILQ655434 IVI655427:IVM655434 JFE655427:JFI655434 JPA655427:JPE655434 JYW655427:JZA655434 KIS655427:KIW655434 KSO655427:KSS655434 LCK655427:LCO655434 LMG655427:LMK655434 LWC655427:LWG655434 MFY655427:MGC655434 MPU655427:MPY655434 MZQ655427:MZU655434 NJM655427:NJQ655434 NTI655427:NTM655434 ODE655427:ODI655434 ONA655427:ONE655434 OWW655427:OXA655434 PGS655427:PGW655434 PQO655427:PQS655434 QAK655427:QAO655434 QKG655427:QKK655434 QUC655427:QUG655434 RDY655427:REC655434 RNU655427:RNY655434 RXQ655427:RXU655434 SHM655427:SHQ655434 SRI655427:SRM655434 TBE655427:TBI655434 TLA655427:TLE655434 TUW655427:TVA655434 UES655427:UEW655434 UOO655427:UOS655434 UYK655427:UYO655434 VIG655427:VIK655434 VSC655427:VSG655434 WBY655427:WCC655434 WLU655427:WLY655434 WVQ655427:WVU655434 I720963:M720970 JE720963:JI720970 TA720963:TE720970 ACW720963:ADA720970 AMS720963:AMW720970 AWO720963:AWS720970 BGK720963:BGO720970 BQG720963:BQK720970 CAC720963:CAG720970 CJY720963:CKC720970 CTU720963:CTY720970 DDQ720963:DDU720970 DNM720963:DNQ720970 DXI720963:DXM720970 EHE720963:EHI720970 ERA720963:ERE720970 FAW720963:FBA720970 FKS720963:FKW720970 FUO720963:FUS720970 GEK720963:GEO720970 GOG720963:GOK720970 GYC720963:GYG720970 HHY720963:HIC720970 HRU720963:HRY720970 IBQ720963:IBU720970 ILM720963:ILQ720970 IVI720963:IVM720970 JFE720963:JFI720970 JPA720963:JPE720970 JYW720963:JZA720970 KIS720963:KIW720970 KSO720963:KSS720970 LCK720963:LCO720970 LMG720963:LMK720970 LWC720963:LWG720970 MFY720963:MGC720970 MPU720963:MPY720970 MZQ720963:MZU720970 NJM720963:NJQ720970 NTI720963:NTM720970 ODE720963:ODI720970 ONA720963:ONE720970 OWW720963:OXA720970 PGS720963:PGW720970 PQO720963:PQS720970 QAK720963:QAO720970 QKG720963:QKK720970 QUC720963:QUG720970 RDY720963:REC720970 RNU720963:RNY720970 RXQ720963:RXU720970 SHM720963:SHQ720970 SRI720963:SRM720970 TBE720963:TBI720970 TLA720963:TLE720970 TUW720963:TVA720970 UES720963:UEW720970 UOO720963:UOS720970 UYK720963:UYO720970 VIG720963:VIK720970 VSC720963:VSG720970 WBY720963:WCC720970 WLU720963:WLY720970 WVQ720963:WVU720970 I786499:M786506 JE786499:JI786506 TA786499:TE786506 ACW786499:ADA786506 AMS786499:AMW786506 AWO786499:AWS786506 BGK786499:BGO786506 BQG786499:BQK786506 CAC786499:CAG786506 CJY786499:CKC786506 CTU786499:CTY786506 DDQ786499:DDU786506 DNM786499:DNQ786506 DXI786499:DXM786506 EHE786499:EHI786506 ERA786499:ERE786506 FAW786499:FBA786506 FKS786499:FKW786506 FUO786499:FUS786506 GEK786499:GEO786506 GOG786499:GOK786506 GYC786499:GYG786506 HHY786499:HIC786506 HRU786499:HRY786506 IBQ786499:IBU786506 ILM786499:ILQ786506 IVI786499:IVM786506 JFE786499:JFI786506 JPA786499:JPE786506 JYW786499:JZA786506 KIS786499:KIW786506 KSO786499:KSS786506 LCK786499:LCO786506 LMG786499:LMK786506 LWC786499:LWG786506 MFY786499:MGC786506 MPU786499:MPY786506 MZQ786499:MZU786506 NJM786499:NJQ786506 NTI786499:NTM786506 ODE786499:ODI786506 ONA786499:ONE786506 OWW786499:OXA786506 PGS786499:PGW786506 PQO786499:PQS786506 QAK786499:QAO786506 QKG786499:QKK786506 QUC786499:QUG786506 RDY786499:REC786506 RNU786499:RNY786506 RXQ786499:RXU786506 SHM786499:SHQ786506 SRI786499:SRM786506 TBE786499:TBI786506 TLA786499:TLE786506 TUW786499:TVA786506 UES786499:UEW786506 UOO786499:UOS786506 UYK786499:UYO786506 VIG786499:VIK786506 VSC786499:VSG786506 WBY786499:WCC786506 WLU786499:WLY786506 WVQ786499:WVU786506 I852035:M852042 JE852035:JI852042 TA852035:TE852042 ACW852035:ADA852042 AMS852035:AMW852042 AWO852035:AWS852042 BGK852035:BGO852042 BQG852035:BQK852042 CAC852035:CAG852042 CJY852035:CKC852042 CTU852035:CTY852042 DDQ852035:DDU852042 DNM852035:DNQ852042 DXI852035:DXM852042 EHE852035:EHI852042 ERA852035:ERE852042 FAW852035:FBA852042 FKS852035:FKW852042 FUO852035:FUS852042 GEK852035:GEO852042 GOG852035:GOK852042 GYC852035:GYG852042 HHY852035:HIC852042 HRU852035:HRY852042 IBQ852035:IBU852042 ILM852035:ILQ852042 IVI852035:IVM852042 JFE852035:JFI852042 JPA852035:JPE852042 JYW852035:JZA852042 KIS852035:KIW852042 KSO852035:KSS852042 LCK852035:LCO852042 LMG852035:LMK852042 LWC852035:LWG852042 MFY852035:MGC852042 MPU852035:MPY852042 MZQ852035:MZU852042 NJM852035:NJQ852042 NTI852035:NTM852042 ODE852035:ODI852042 ONA852035:ONE852042 OWW852035:OXA852042 PGS852035:PGW852042 PQO852035:PQS852042 QAK852035:QAO852042 QKG852035:QKK852042 QUC852035:QUG852042 RDY852035:REC852042 RNU852035:RNY852042 RXQ852035:RXU852042 SHM852035:SHQ852042 SRI852035:SRM852042 TBE852035:TBI852042 TLA852035:TLE852042 TUW852035:TVA852042 UES852035:UEW852042 UOO852035:UOS852042 UYK852035:UYO852042 VIG852035:VIK852042 VSC852035:VSG852042 WBY852035:WCC852042 WLU852035:WLY852042 WVQ852035:WVU852042 I917571:M917578 JE917571:JI917578 TA917571:TE917578 ACW917571:ADA917578 AMS917571:AMW917578 AWO917571:AWS917578 BGK917571:BGO917578 BQG917571:BQK917578 CAC917571:CAG917578 CJY917571:CKC917578 CTU917571:CTY917578 DDQ917571:DDU917578 DNM917571:DNQ917578 DXI917571:DXM917578 EHE917571:EHI917578 ERA917571:ERE917578 FAW917571:FBA917578 FKS917571:FKW917578 FUO917571:FUS917578 GEK917571:GEO917578 GOG917571:GOK917578 GYC917571:GYG917578 HHY917571:HIC917578 HRU917571:HRY917578 IBQ917571:IBU917578 ILM917571:ILQ917578 IVI917571:IVM917578 JFE917571:JFI917578 JPA917571:JPE917578 JYW917571:JZA917578 KIS917571:KIW917578 KSO917571:KSS917578 LCK917571:LCO917578 LMG917571:LMK917578 LWC917571:LWG917578 MFY917571:MGC917578 MPU917571:MPY917578 MZQ917571:MZU917578 NJM917571:NJQ917578 NTI917571:NTM917578 ODE917571:ODI917578 ONA917571:ONE917578 OWW917571:OXA917578 PGS917571:PGW917578 PQO917571:PQS917578 QAK917571:QAO917578 QKG917571:QKK917578 QUC917571:QUG917578 RDY917571:REC917578 RNU917571:RNY917578 RXQ917571:RXU917578 SHM917571:SHQ917578 SRI917571:SRM917578 TBE917571:TBI917578 TLA917571:TLE917578 TUW917571:TVA917578 UES917571:UEW917578 UOO917571:UOS917578 UYK917571:UYO917578 VIG917571:VIK917578 VSC917571:VSG917578 WBY917571:WCC917578 WLU917571:WLY917578 WVQ917571:WVU917578 I983107:M983114 JE983107:JI983114 TA983107:TE983114 ACW983107:ADA983114 AMS983107:AMW983114 AWO983107:AWS983114 BGK983107:BGO983114 BQG983107:BQK983114 CAC983107:CAG983114 CJY983107:CKC983114 CTU983107:CTY983114 DDQ983107:DDU983114 DNM983107:DNQ983114 DXI983107:DXM983114 EHE983107:EHI983114 ERA983107:ERE983114 FAW983107:FBA983114 FKS983107:FKW983114 FUO983107:FUS983114 GEK983107:GEO983114 GOG983107:GOK983114 GYC983107:GYG983114 HHY983107:HIC983114 HRU983107:HRY983114 IBQ983107:IBU983114 ILM983107:ILQ983114 IVI983107:IVM983114 JFE983107:JFI983114 JPA983107:JPE983114 JYW983107:JZA983114 KIS983107:KIW983114 KSO983107:KSS983114 LCK983107:LCO983114 LMG983107:LMK983114 LWC983107:LWG983114 MFY983107:MGC983114 MPU983107:MPY983114 MZQ983107:MZU983114 NJM983107:NJQ983114 NTI983107:NTM983114 ODE983107:ODI983114 ONA983107:ONE983114 OWW983107:OXA983114 PGS983107:PGW983114 PQO983107:PQS983114 QAK983107:QAO983114 QKG983107:QKK983114 QUC983107:QUG983114 RDY983107:REC983114 RNU983107:RNY983114 RXQ983107:RXU983114 SHM983107:SHQ983114 SRI983107:SRM983114 TBE983107:TBI983114 TLA983107:TLE983114 TUW983107:TVA983114 UES983107:UEW983114 UOO983107:UOS983114 UYK983107:UYO983114 VIG983107:VIK983114 VSC983107:VSG983114 WBY983107:WCC983114 WLU983107:WLY983114 WVQ983107:WVU983114 G53:H87 JC53:JD87 SY53:SZ87 ACU53:ACV87 AMQ53:AMR87 AWM53:AWN87 BGI53:BGJ87 BQE53:BQF87 CAA53:CAB87 CJW53:CJX87 CTS53:CTT87 DDO53:DDP87 DNK53:DNL87 DXG53:DXH87 EHC53:EHD87 EQY53:EQZ87 FAU53:FAV87 FKQ53:FKR87 FUM53:FUN87 GEI53:GEJ87 GOE53:GOF87 GYA53:GYB87 HHW53:HHX87 HRS53:HRT87 IBO53:IBP87 ILK53:ILL87 IVG53:IVH87 JFC53:JFD87 JOY53:JOZ87 JYU53:JYV87 KIQ53:KIR87 KSM53:KSN87 LCI53:LCJ87 LME53:LMF87 LWA53:LWB87 MFW53:MFX87 MPS53:MPT87 MZO53:MZP87 NJK53:NJL87 NTG53:NTH87 ODC53:ODD87 OMY53:OMZ87 OWU53:OWV87 PGQ53:PGR87 PQM53:PQN87 QAI53:QAJ87 QKE53:QKF87 QUA53:QUB87 RDW53:RDX87 RNS53:RNT87 RXO53:RXP87 SHK53:SHL87 SRG53:SRH87 TBC53:TBD87 TKY53:TKZ87 TUU53:TUV87 UEQ53:UER87 UOM53:UON87 UYI53:UYJ87 VIE53:VIF87 VSA53:VSB87 WBW53:WBX87 WLS53:WLT87 WVO53:WVP87 G65589:H65623 JC65589:JD65623 SY65589:SZ65623 ACU65589:ACV65623 AMQ65589:AMR65623 AWM65589:AWN65623 BGI65589:BGJ65623 BQE65589:BQF65623 CAA65589:CAB65623 CJW65589:CJX65623 CTS65589:CTT65623 DDO65589:DDP65623 DNK65589:DNL65623 DXG65589:DXH65623 EHC65589:EHD65623 EQY65589:EQZ65623 FAU65589:FAV65623 FKQ65589:FKR65623 FUM65589:FUN65623 GEI65589:GEJ65623 GOE65589:GOF65623 GYA65589:GYB65623 HHW65589:HHX65623 HRS65589:HRT65623 IBO65589:IBP65623 ILK65589:ILL65623 IVG65589:IVH65623 JFC65589:JFD65623 JOY65589:JOZ65623 JYU65589:JYV65623 KIQ65589:KIR65623 KSM65589:KSN65623 LCI65589:LCJ65623 LME65589:LMF65623 LWA65589:LWB65623 MFW65589:MFX65623 MPS65589:MPT65623 MZO65589:MZP65623 NJK65589:NJL65623 NTG65589:NTH65623 ODC65589:ODD65623 OMY65589:OMZ65623 OWU65589:OWV65623 PGQ65589:PGR65623 PQM65589:PQN65623 QAI65589:QAJ65623 QKE65589:QKF65623 QUA65589:QUB65623 RDW65589:RDX65623 RNS65589:RNT65623 RXO65589:RXP65623 SHK65589:SHL65623 SRG65589:SRH65623 TBC65589:TBD65623 TKY65589:TKZ65623 TUU65589:TUV65623 UEQ65589:UER65623 UOM65589:UON65623 UYI65589:UYJ65623 VIE65589:VIF65623 VSA65589:VSB65623 WBW65589:WBX65623 WLS65589:WLT65623 WVO65589:WVP65623 G131125:H131159 JC131125:JD131159 SY131125:SZ131159 ACU131125:ACV131159 AMQ131125:AMR131159 AWM131125:AWN131159 BGI131125:BGJ131159 BQE131125:BQF131159 CAA131125:CAB131159 CJW131125:CJX131159 CTS131125:CTT131159 DDO131125:DDP131159 DNK131125:DNL131159 DXG131125:DXH131159 EHC131125:EHD131159 EQY131125:EQZ131159 FAU131125:FAV131159 FKQ131125:FKR131159 FUM131125:FUN131159 GEI131125:GEJ131159 GOE131125:GOF131159 GYA131125:GYB131159 HHW131125:HHX131159 HRS131125:HRT131159 IBO131125:IBP131159 ILK131125:ILL131159 IVG131125:IVH131159 JFC131125:JFD131159 JOY131125:JOZ131159 JYU131125:JYV131159 KIQ131125:KIR131159 KSM131125:KSN131159 LCI131125:LCJ131159 LME131125:LMF131159 LWA131125:LWB131159 MFW131125:MFX131159 MPS131125:MPT131159 MZO131125:MZP131159 NJK131125:NJL131159 NTG131125:NTH131159 ODC131125:ODD131159 OMY131125:OMZ131159 OWU131125:OWV131159 PGQ131125:PGR131159 PQM131125:PQN131159 QAI131125:QAJ131159 QKE131125:QKF131159 QUA131125:QUB131159 RDW131125:RDX131159 RNS131125:RNT131159 RXO131125:RXP131159 SHK131125:SHL131159 SRG131125:SRH131159 TBC131125:TBD131159 TKY131125:TKZ131159 TUU131125:TUV131159 UEQ131125:UER131159 UOM131125:UON131159 UYI131125:UYJ131159 VIE131125:VIF131159 VSA131125:VSB131159 WBW131125:WBX131159 WLS131125:WLT131159 WVO131125:WVP131159 G196661:H196695 JC196661:JD196695 SY196661:SZ196695 ACU196661:ACV196695 AMQ196661:AMR196695 AWM196661:AWN196695 BGI196661:BGJ196695 BQE196661:BQF196695 CAA196661:CAB196695 CJW196661:CJX196695 CTS196661:CTT196695 DDO196661:DDP196695 DNK196661:DNL196695 DXG196661:DXH196695 EHC196661:EHD196695 EQY196661:EQZ196695 FAU196661:FAV196695 FKQ196661:FKR196695 FUM196661:FUN196695 GEI196661:GEJ196695 GOE196661:GOF196695 GYA196661:GYB196695 HHW196661:HHX196695 HRS196661:HRT196695 IBO196661:IBP196695 ILK196661:ILL196695 IVG196661:IVH196695 JFC196661:JFD196695 JOY196661:JOZ196695 JYU196661:JYV196695 KIQ196661:KIR196695 KSM196661:KSN196695 LCI196661:LCJ196695 LME196661:LMF196695 LWA196661:LWB196695 MFW196661:MFX196695 MPS196661:MPT196695 MZO196661:MZP196695 NJK196661:NJL196695 NTG196661:NTH196695 ODC196661:ODD196695 OMY196661:OMZ196695 OWU196661:OWV196695 PGQ196661:PGR196695 PQM196661:PQN196695 QAI196661:QAJ196695 QKE196661:QKF196695 QUA196661:QUB196695 RDW196661:RDX196695 RNS196661:RNT196695 RXO196661:RXP196695 SHK196661:SHL196695 SRG196661:SRH196695 TBC196661:TBD196695 TKY196661:TKZ196695 TUU196661:TUV196695 UEQ196661:UER196695 UOM196661:UON196695 UYI196661:UYJ196695 VIE196661:VIF196695 VSA196661:VSB196695 WBW196661:WBX196695 WLS196661:WLT196695 WVO196661:WVP196695 G262197:H262231 JC262197:JD262231 SY262197:SZ262231 ACU262197:ACV262231 AMQ262197:AMR262231 AWM262197:AWN262231 BGI262197:BGJ262231 BQE262197:BQF262231 CAA262197:CAB262231 CJW262197:CJX262231 CTS262197:CTT262231 DDO262197:DDP262231 DNK262197:DNL262231 DXG262197:DXH262231 EHC262197:EHD262231 EQY262197:EQZ262231 FAU262197:FAV262231 FKQ262197:FKR262231 FUM262197:FUN262231 GEI262197:GEJ262231 GOE262197:GOF262231 GYA262197:GYB262231 HHW262197:HHX262231 HRS262197:HRT262231 IBO262197:IBP262231 ILK262197:ILL262231 IVG262197:IVH262231 JFC262197:JFD262231 JOY262197:JOZ262231 JYU262197:JYV262231 KIQ262197:KIR262231 KSM262197:KSN262231 LCI262197:LCJ262231 LME262197:LMF262231 LWA262197:LWB262231 MFW262197:MFX262231 MPS262197:MPT262231 MZO262197:MZP262231 NJK262197:NJL262231 NTG262197:NTH262231 ODC262197:ODD262231 OMY262197:OMZ262231 OWU262197:OWV262231 PGQ262197:PGR262231 PQM262197:PQN262231 QAI262197:QAJ262231 QKE262197:QKF262231 QUA262197:QUB262231 RDW262197:RDX262231 RNS262197:RNT262231 RXO262197:RXP262231 SHK262197:SHL262231 SRG262197:SRH262231 TBC262197:TBD262231 TKY262197:TKZ262231 TUU262197:TUV262231 UEQ262197:UER262231 UOM262197:UON262231 UYI262197:UYJ262231 VIE262197:VIF262231 VSA262197:VSB262231 WBW262197:WBX262231 WLS262197:WLT262231 WVO262197:WVP262231 G327733:H327767 JC327733:JD327767 SY327733:SZ327767 ACU327733:ACV327767 AMQ327733:AMR327767 AWM327733:AWN327767 BGI327733:BGJ327767 BQE327733:BQF327767 CAA327733:CAB327767 CJW327733:CJX327767 CTS327733:CTT327767 DDO327733:DDP327767 DNK327733:DNL327767 DXG327733:DXH327767 EHC327733:EHD327767 EQY327733:EQZ327767 FAU327733:FAV327767 FKQ327733:FKR327767 FUM327733:FUN327767 GEI327733:GEJ327767 GOE327733:GOF327767 GYA327733:GYB327767 HHW327733:HHX327767 HRS327733:HRT327767 IBO327733:IBP327767 ILK327733:ILL327767 IVG327733:IVH327767 JFC327733:JFD327767 JOY327733:JOZ327767 JYU327733:JYV327767 KIQ327733:KIR327767 KSM327733:KSN327767 LCI327733:LCJ327767 LME327733:LMF327767 LWA327733:LWB327767 MFW327733:MFX327767 MPS327733:MPT327767 MZO327733:MZP327767 NJK327733:NJL327767 NTG327733:NTH327767 ODC327733:ODD327767 OMY327733:OMZ327767 OWU327733:OWV327767 PGQ327733:PGR327767 PQM327733:PQN327767 QAI327733:QAJ327767 QKE327733:QKF327767 QUA327733:QUB327767 RDW327733:RDX327767 RNS327733:RNT327767 RXO327733:RXP327767 SHK327733:SHL327767 SRG327733:SRH327767 TBC327733:TBD327767 TKY327733:TKZ327767 TUU327733:TUV327767 UEQ327733:UER327767 UOM327733:UON327767 UYI327733:UYJ327767 VIE327733:VIF327767 VSA327733:VSB327767 WBW327733:WBX327767 WLS327733:WLT327767 WVO327733:WVP327767 G393269:H393303 JC393269:JD393303 SY393269:SZ393303 ACU393269:ACV393303 AMQ393269:AMR393303 AWM393269:AWN393303 BGI393269:BGJ393303 BQE393269:BQF393303 CAA393269:CAB393303 CJW393269:CJX393303 CTS393269:CTT393303 DDO393269:DDP393303 DNK393269:DNL393303 DXG393269:DXH393303 EHC393269:EHD393303 EQY393269:EQZ393303 FAU393269:FAV393303 FKQ393269:FKR393303 FUM393269:FUN393303 GEI393269:GEJ393303 GOE393269:GOF393303 GYA393269:GYB393303 HHW393269:HHX393303 HRS393269:HRT393303 IBO393269:IBP393303 ILK393269:ILL393303 IVG393269:IVH393303 JFC393269:JFD393303 JOY393269:JOZ393303 JYU393269:JYV393303 KIQ393269:KIR393303 KSM393269:KSN393303 LCI393269:LCJ393303 LME393269:LMF393303 LWA393269:LWB393303 MFW393269:MFX393303 MPS393269:MPT393303 MZO393269:MZP393303 NJK393269:NJL393303 NTG393269:NTH393303 ODC393269:ODD393303 OMY393269:OMZ393303 OWU393269:OWV393303 PGQ393269:PGR393303 PQM393269:PQN393303 QAI393269:QAJ393303 QKE393269:QKF393303 QUA393269:QUB393303 RDW393269:RDX393303 RNS393269:RNT393303 RXO393269:RXP393303 SHK393269:SHL393303 SRG393269:SRH393303 TBC393269:TBD393303 TKY393269:TKZ393303 TUU393269:TUV393303 UEQ393269:UER393303 UOM393269:UON393303 UYI393269:UYJ393303 VIE393269:VIF393303 VSA393269:VSB393303 WBW393269:WBX393303 WLS393269:WLT393303 WVO393269:WVP393303 G458805:H458839 JC458805:JD458839 SY458805:SZ458839 ACU458805:ACV458839 AMQ458805:AMR458839 AWM458805:AWN458839 BGI458805:BGJ458839 BQE458805:BQF458839 CAA458805:CAB458839 CJW458805:CJX458839 CTS458805:CTT458839 DDO458805:DDP458839 DNK458805:DNL458839 DXG458805:DXH458839 EHC458805:EHD458839 EQY458805:EQZ458839 FAU458805:FAV458839 FKQ458805:FKR458839 FUM458805:FUN458839 GEI458805:GEJ458839 GOE458805:GOF458839 GYA458805:GYB458839 HHW458805:HHX458839 HRS458805:HRT458839 IBO458805:IBP458839 ILK458805:ILL458839 IVG458805:IVH458839 JFC458805:JFD458839 JOY458805:JOZ458839 JYU458805:JYV458839 KIQ458805:KIR458839 KSM458805:KSN458839 LCI458805:LCJ458839 LME458805:LMF458839 LWA458805:LWB458839 MFW458805:MFX458839 MPS458805:MPT458839 MZO458805:MZP458839 NJK458805:NJL458839 NTG458805:NTH458839 ODC458805:ODD458839 OMY458805:OMZ458839 OWU458805:OWV458839 PGQ458805:PGR458839 PQM458805:PQN458839 QAI458805:QAJ458839 QKE458805:QKF458839 QUA458805:QUB458839 RDW458805:RDX458839 RNS458805:RNT458839 RXO458805:RXP458839 SHK458805:SHL458839 SRG458805:SRH458839 TBC458805:TBD458839 TKY458805:TKZ458839 TUU458805:TUV458839 UEQ458805:UER458839 UOM458805:UON458839 UYI458805:UYJ458839 VIE458805:VIF458839 VSA458805:VSB458839 WBW458805:WBX458839 WLS458805:WLT458839 WVO458805:WVP458839 G524341:H524375 JC524341:JD524375 SY524341:SZ524375 ACU524341:ACV524375 AMQ524341:AMR524375 AWM524341:AWN524375 BGI524341:BGJ524375 BQE524341:BQF524375 CAA524341:CAB524375 CJW524341:CJX524375 CTS524341:CTT524375 DDO524341:DDP524375 DNK524341:DNL524375 DXG524341:DXH524375 EHC524341:EHD524375 EQY524341:EQZ524375 FAU524341:FAV524375 FKQ524341:FKR524375 FUM524341:FUN524375 GEI524341:GEJ524375 GOE524341:GOF524375 GYA524341:GYB524375 HHW524341:HHX524375 HRS524341:HRT524375 IBO524341:IBP524375 ILK524341:ILL524375 IVG524341:IVH524375 JFC524341:JFD524375 JOY524341:JOZ524375 JYU524341:JYV524375 KIQ524341:KIR524375 KSM524341:KSN524375 LCI524341:LCJ524375 LME524341:LMF524375 LWA524341:LWB524375 MFW524341:MFX524375 MPS524341:MPT524375 MZO524341:MZP524375 NJK524341:NJL524375 NTG524341:NTH524375 ODC524341:ODD524375 OMY524341:OMZ524375 OWU524341:OWV524375 PGQ524341:PGR524375 PQM524341:PQN524375 QAI524341:QAJ524375 QKE524341:QKF524375 QUA524341:QUB524375 RDW524341:RDX524375 RNS524341:RNT524375 RXO524341:RXP524375 SHK524341:SHL524375 SRG524341:SRH524375 TBC524341:TBD524375 TKY524341:TKZ524375 TUU524341:TUV524375 UEQ524341:UER524375 UOM524341:UON524375 UYI524341:UYJ524375 VIE524341:VIF524375 VSA524341:VSB524375 WBW524341:WBX524375 WLS524341:WLT524375 WVO524341:WVP524375 G589877:H589911 JC589877:JD589911 SY589877:SZ589911 ACU589877:ACV589911 AMQ589877:AMR589911 AWM589877:AWN589911 BGI589877:BGJ589911 BQE589877:BQF589911 CAA589877:CAB589911 CJW589877:CJX589911 CTS589877:CTT589911 DDO589877:DDP589911 DNK589877:DNL589911 DXG589877:DXH589911 EHC589877:EHD589911 EQY589877:EQZ589911 FAU589877:FAV589911 FKQ589877:FKR589911 FUM589877:FUN589911 GEI589877:GEJ589911 GOE589877:GOF589911 GYA589877:GYB589911 HHW589877:HHX589911 HRS589877:HRT589911 IBO589877:IBP589911 ILK589877:ILL589911 IVG589877:IVH589911 JFC589877:JFD589911 JOY589877:JOZ589911 JYU589877:JYV589911 KIQ589877:KIR589911 KSM589877:KSN589911 LCI589877:LCJ589911 LME589877:LMF589911 LWA589877:LWB589911 MFW589877:MFX589911 MPS589877:MPT589911 MZO589877:MZP589911 NJK589877:NJL589911 NTG589877:NTH589911 ODC589877:ODD589911 OMY589877:OMZ589911 OWU589877:OWV589911 PGQ589877:PGR589911 PQM589877:PQN589911 QAI589877:QAJ589911 QKE589877:QKF589911 QUA589877:QUB589911 RDW589877:RDX589911 RNS589877:RNT589911 RXO589877:RXP589911 SHK589877:SHL589911 SRG589877:SRH589911 TBC589877:TBD589911 TKY589877:TKZ589911 TUU589877:TUV589911 UEQ589877:UER589911 UOM589877:UON589911 UYI589877:UYJ589911 VIE589877:VIF589911 VSA589877:VSB589911 WBW589877:WBX589911 WLS589877:WLT589911 WVO589877:WVP589911 G655413:H655447 JC655413:JD655447 SY655413:SZ655447 ACU655413:ACV655447 AMQ655413:AMR655447 AWM655413:AWN655447 BGI655413:BGJ655447 BQE655413:BQF655447 CAA655413:CAB655447 CJW655413:CJX655447 CTS655413:CTT655447 DDO655413:DDP655447 DNK655413:DNL655447 DXG655413:DXH655447 EHC655413:EHD655447 EQY655413:EQZ655447 FAU655413:FAV655447 FKQ655413:FKR655447 FUM655413:FUN655447 GEI655413:GEJ655447 GOE655413:GOF655447 GYA655413:GYB655447 HHW655413:HHX655447 HRS655413:HRT655447 IBO655413:IBP655447 ILK655413:ILL655447 IVG655413:IVH655447 JFC655413:JFD655447 JOY655413:JOZ655447 JYU655413:JYV655447 KIQ655413:KIR655447 KSM655413:KSN655447 LCI655413:LCJ655447 LME655413:LMF655447 LWA655413:LWB655447 MFW655413:MFX655447 MPS655413:MPT655447 MZO655413:MZP655447 NJK655413:NJL655447 NTG655413:NTH655447 ODC655413:ODD655447 OMY655413:OMZ655447 OWU655413:OWV655447 PGQ655413:PGR655447 PQM655413:PQN655447 QAI655413:QAJ655447 QKE655413:QKF655447 QUA655413:QUB655447 RDW655413:RDX655447 RNS655413:RNT655447 RXO655413:RXP655447 SHK655413:SHL655447 SRG655413:SRH655447 TBC655413:TBD655447 TKY655413:TKZ655447 TUU655413:TUV655447 UEQ655413:UER655447 UOM655413:UON655447 UYI655413:UYJ655447 VIE655413:VIF655447 VSA655413:VSB655447 WBW655413:WBX655447 WLS655413:WLT655447 WVO655413:WVP655447 G720949:H720983 JC720949:JD720983 SY720949:SZ720983 ACU720949:ACV720983 AMQ720949:AMR720983 AWM720949:AWN720983 BGI720949:BGJ720983 BQE720949:BQF720983 CAA720949:CAB720983 CJW720949:CJX720983 CTS720949:CTT720983 DDO720949:DDP720983 DNK720949:DNL720983 DXG720949:DXH720983 EHC720949:EHD720983 EQY720949:EQZ720983 FAU720949:FAV720983 FKQ720949:FKR720983 FUM720949:FUN720983 GEI720949:GEJ720983 GOE720949:GOF720983 GYA720949:GYB720983 HHW720949:HHX720983 HRS720949:HRT720983 IBO720949:IBP720983 ILK720949:ILL720983 IVG720949:IVH720983 JFC720949:JFD720983 JOY720949:JOZ720983 JYU720949:JYV720983 KIQ720949:KIR720983 KSM720949:KSN720983 LCI720949:LCJ720983 LME720949:LMF720983 LWA720949:LWB720983 MFW720949:MFX720983 MPS720949:MPT720983 MZO720949:MZP720983 NJK720949:NJL720983 NTG720949:NTH720983 ODC720949:ODD720983 OMY720949:OMZ720983 OWU720949:OWV720983 PGQ720949:PGR720983 PQM720949:PQN720983 QAI720949:QAJ720983 QKE720949:QKF720983 QUA720949:QUB720983 RDW720949:RDX720983 RNS720949:RNT720983 RXO720949:RXP720983 SHK720949:SHL720983 SRG720949:SRH720983 TBC720949:TBD720983 TKY720949:TKZ720983 TUU720949:TUV720983 UEQ720949:UER720983 UOM720949:UON720983 UYI720949:UYJ720983 VIE720949:VIF720983 VSA720949:VSB720983 WBW720949:WBX720983 WLS720949:WLT720983 WVO720949:WVP720983 G786485:H786519 JC786485:JD786519 SY786485:SZ786519 ACU786485:ACV786519 AMQ786485:AMR786519 AWM786485:AWN786519 BGI786485:BGJ786519 BQE786485:BQF786519 CAA786485:CAB786519 CJW786485:CJX786519 CTS786485:CTT786519 DDO786485:DDP786519 DNK786485:DNL786519 DXG786485:DXH786519 EHC786485:EHD786519 EQY786485:EQZ786519 FAU786485:FAV786519 FKQ786485:FKR786519 FUM786485:FUN786519 GEI786485:GEJ786519 GOE786485:GOF786519 GYA786485:GYB786519 HHW786485:HHX786519 HRS786485:HRT786519 IBO786485:IBP786519 ILK786485:ILL786519 IVG786485:IVH786519 JFC786485:JFD786519 JOY786485:JOZ786519 JYU786485:JYV786519 KIQ786485:KIR786519 KSM786485:KSN786519 LCI786485:LCJ786519 LME786485:LMF786519 LWA786485:LWB786519 MFW786485:MFX786519 MPS786485:MPT786519 MZO786485:MZP786519 NJK786485:NJL786519 NTG786485:NTH786519 ODC786485:ODD786519 OMY786485:OMZ786519 OWU786485:OWV786519 PGQ786485:PGR786519 PQM786485:PQN786519 QAI786485:QAJ786519 QKE786485:QKF786519 QUA786485:QUB786519 RDW786485:RDX786519 RNS786485:RNT786519 RXO786485:RXP786519 SHK786485:SHL786519 SRG786485:SRH786519 TBC786485:TBD786519 TKY786485:TKZ786519 TUU786485:TUV786519 UEQ786485:UER786519 UOM786485:UON786519 UYI786485:UYJ786519 VIE786485:VIF786519 VSA786485:VSB786519 WBW786485:WBX786519 WLS786485:WLT786519 WVO786485:WVP786519 G852021:H852055 JC852021:JD852055 SY852021:SZ852055 ACU852021:ACV852055 AMQ852021:AMR852055 AWM852021:AWN852055 BGI852021:BGJ852055 BQE852021:BQF852055 CAA852021:CAB852055 CJW852021:CJX852055 CTS852021:CTT852055 DDO852021:DDP852055 DNK852021:DNL852055 DXG852021:DXH852055 EHC852021:EHD852055 EQY852021:EQZ852055 FAU852021:FAV852055 FKQ852021:FKR852055 FUM852021:FUN852055 GEI852021:GEJ852055 GOE852021:GOF852055 GYA852021:GYB852055 HHW852021:HHX852055 HRS852021:HRT852055 IBO852021:IBP852055 ILK852021:ILL852055 IVG852021:IVH852055 JFC852021:JFD852055 JOY852021:JOZ852055 JYU852021:JYV852055 KIQ852021:KIR852055 KSM852021:KSN852055 LCI852021:LCJ852055 LME852021:LMF852055 LWA852021:LWB852055 MFW852021:MFX852055 MPS852021:MPT852055 MZO852021:MZP852055 NJK852021:NJL852055 NTG852021:NTH852055 ODC852021:ODD852055 OMY852021:OMZ852055 OWU852021:OWV852055 PGQ852021:PGR852055 PQM852021:PQN852055 QAI852021:QAJ852055 QKE852021:QKF852055 QUA852021:QUB852055 RDW852021:RDX852055 RNS852021:RNT852055 RXO852021:RXP852055 SHK852021:SHL852055 SRG852021:SRH852055 TBC852021:TBD852055 TKY852021:TKZ852055 TUU852021:TUV852055 UEQ852021:UER852055 UOM852021:UON852055 UYI852021:UYJ852055 VIE852021:VIF852055 VSA852021:VSB852055 WBW852021:WBX852055 WLS852021:WLT852055 WVO852021:WVP852055 G917557:H917591 JC917557:JD917591 SY917557:SZ917591 ACU917557:ACV917591 AMQ917557:AMR917591 AWM917557:AWN917591 BGI917557:BGJ917591 BQE917557:BQF917591 CAA917557:CAB917591 CJW917557:CJX917591 CTS917557:CTT917591 DDO917557:DDP917591 DNK917557:DNL917591 DXG917557:DXH917591 EHC917557:EHD917591 EQY917557:EQZ917591 FAU917557:FAV917591 FKQ917557:FKR917591 FUM917557:FUN917591 GEI917557:GEJ917591 GOE917557:GOF917591 GYA917557:GYB917591 HHW917557:HHX917591 HRS917557:HRT917591 IBO917557:IBP917591 ILK917557:ILL917591 IVG917557:IVH917591 JFC917557:JFD917591 JOY917557:JOZ917591 JYU917557:JYV917591 KIQ917557:KIR917591 KSM917557:KSN917591 LCI917557:LCJ917591 LME917557:LMF917591 LWA917557:LWB917591 MFW917557:MFX917591 MPS917557:MPT917591 MZO917557:MZP917591 NJK917557:NJL917591 NTG917557:NTH917591 ODC917557:ODD917591 OMY917557:OMZ917591 OWU917557:OWV917591 PGQ917557:PGR917591 PQM917557:PQN917591 QAI917557:QAJ917591 QKE917557:QKF917591 QUA917557:QUB917591 RDW917557:RDX917591 RNS917557:RNT917591 RXO917557:RXP917591 SHK917557:SHL917591 SRG917557:SRH917591 TBC917557:TBD917591 TKY917557:TKZ917591 TUU917557:TUV917591 UEQ917557:UER917591 UOM917557:UON917591 UYI917557:UYJ917591 VIE917557:VIF917591 VSA917557:VSB917591 WBW917557:WBX917591 WLS917557:WLT917591 WVO917557:WVP917591 G983093:H983127 JC983093:JD983127 SY983093:SZ983127 ACU983093:ACV983127 AMQ983093:AMR983127 AWM983093:AWN983127 BGI983093:BGJ983127 BQE983093:BQF983127 CAA983093:CAB983127 CJW983093:CJX983127 CTS983093:CTT983127 DDO983093:DDP983127 DNK983093:DNL983127 DXG983093:DXH983127 EHC983093:EHD983127 EQY983093:EQZ983127 FAU983093:FAV983127 FKQ983093:FKR983127 FUM983093:FUN983127 GEI983093:GEJ983127 GOE983093:GOF983127 GYA983093:GYB983127 HHW983093:HHX983127 HRS983093:HRT983127 IBO983093:IBP983127 ILK983093:ILL983127 IVG983093:IVH983127 JFC983093:JFD983127 JOY983093:JOZ983127 JYU983093:JYV983127 KIQ983093:KIR983127 KSM983093:KSN983127 LCI983093:LCJ983127 LME983093:LMF983127 LWA983093:LWB983127 MFW983093:MFX983127 MPS983093:MPT983127 MZO983093:MZP983127 NJK983093:NJL983127 NTG983093:NTH983127 ODC983093:ODD983127 OMY983093:OMZ983127 OWU983093:OWV983127 PGQ983093:PGR983127 PQM983093:PQN983127 QAI983093:QAJ983127 QKE983093:QKF983127 QUA983093:QUB983127 RDW983093:RDX983127 RNS983093:RNT983127 RXO983093:RXP983127 SHK983093:SHL983127 SRG983093:SRH983127 TBC983093:TBD983127 TKY983093:TKZ983127 TUU983093:TUV983127 UEQ983093:UER983127 UOM983093:UON983127 UYI983093:UYJ983127 VIE983093:VIF983127 VSA983093:VSB983127 WBW983093:WBX983127 WLS983093:WLT983127 WVO983093:WVP983127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2015-02-02T14:43:53Z</dcterms:modified>
</cp:coreProperties>
</file>